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IM THOA\5.NAM 2022\Van ban di\Cong khai du toan\"/>
    </mc:Choice>
  </mc:AlternateContent>
  <bookViews>
    <workbookView xWindow="0" yWindow="0" windowWidth="15360" windowHeight="7320" tabRatio="810"/>
  </bookViews>
  <sheets>
    <sheet name="QUY 2.2022" sheetId="28" r:id="rId1"/>
    <sheet name="6 THÁNG.2022" sheetId="29" r:id="rId2"/>
  </sheets>
  <definedNames>
    <definedName name="_xlnm.Print_Titles" localSheetId="1">'6 THÁNG.2022'!$7:$7</definedName>
    <definedName name="_xlnm.Print_Titles" localSheetId="0">'QUY 2.2022'!$7:$7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29" l="1"/>
  <c r="I38" i="29"/>
  <c r="F54" i="29"/>
  <c r="I52" i="29"/>
  <c r="I58" i="29"/>
  <c r="I35" i="29"/>
  <c r="I34" i="29"/>
  <c r="H58" i="29"/>
  <c r="G58" i="29"/>
  <c r="I40" i="28"/>
  <c r="I39" i="28"/>
  <c r="I57" i="28"/>
  <c r="H57" i="28"/>
  <c r="G57" i="28"/>
  <c r="F54" i="28"/>
  <c r="I52" i="28"/>
  <c r="I55" i="28"/>
  <c r="I35" i="28"/>
  <c r="I34" i="28"/>
  <c r="E57" i="29"/>
  <c r="E55" i="29"/>
  <c r="D55" i="29"/>
  <c r="C55" i="29"/>
  <c r="E54" i="29"/>
  <c r="E52" i="29"/>
  <c r="D52" i="29"/>
  <c r="C52" i="29"/>
  <c r="I49" i="29"/>
  <c r="D49" i="29"/>
  <c r="C49" i="29"/>
  <c r="E35" i="29"/>
  <c r="E34" i="29"/>
  <c r="D33" i="29"/>
  <c r="E33" i="29" s="1"/>
  <c r="C33" i="29"/>
  <c r="C32" i="29"/>
  <c r="F31" i="29"/>
  <c r="C31" i="29"/>
  <c r="E55" i="28"/>
  <c r="E57" i="28"/>
  <c r="E52" i="28"/>
  <c r="E54" i="28"/>
  <c r="D55" i="28"/>
  <c r="D52" i="28"/>
  <c r="C55" i="28"/>
  <c r="C52" i="28"/>
  <c r="D49" i="28"/>
  <c r="C49" i="28"/>
  <c r="E35" i="28"/>
  <c r="E34" i="28"/>
  <c r="D33" i="28"/>
  <c r="E33" i="28" s="1"/>
  <c r="C33" i="28"/>
  <c r="C32" i="28" s="1"/>
  <c r="C31" i="28" s="1"/>
  <c r="F31" i="28"/>
  <c r="D32" i="29" l="1"/>
  <c r="D32" i="28"/>
  <c r="E32" i="28" s="1"/>
  <c r="E32" i="29" l="1"/>
  <c r="D31" i="29"/>
  <c r="E31" i="29" s="1"/>
  <c r="D31" i="28"/>
  <c r="E31" i="28" s="1"/>
</calcChain>
</file>

<file path=xl/sharedStrings.xml><?xml version="1.0" encoding="utf-8"?>
<sst xmlns="http://schemas.openxmlformats.org/spreadsheetml/2006/main" count="414" uniqueCount="85">
  <si>
    <t>A</t>
  </si>
  <si>
    <t>I</t>
  </si>
  <si>
    <t>II</t>
  </si>
  <si>
    <t>III</t>
  </si>
  <si>
    <t>B</t>
  </si>
  <si>
    <t>Nội dung</t>
  </si>
  <si>
    <t xml:space="preserve">Số 
TT </t>
  </si>
  <si>
    <t>Chi sự nghiệp thể dục thể thao</t>
  </si>
  <si>
    <t>Chi sự nghiệp bảo vệ môi trường</t>
  </si>
  <si>
    <t>Chi quản lý hành chính</t>
  </si>
  <si>
    <t>Tổng số thu, chi, nộp ngân sách phí, lệ phí</t>
  </si>
  <si>
    <t xml:space="preserve"> 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</si>
  <si>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</si>
  <si>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</si>
  <si>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</si>
  <si>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</si>
  <si>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</si>
  <si>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</si>
  <si>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</si>
  <si>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</si>
  <si>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</si>
  <si>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</si>
  <si>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</si>
  <si>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2.2</t>
  </si>
  <si>
    <t xml:space="preserve"> Kinh phí thực hiện chế độ tự chủ </t>
  </si>
  <si>
    <t xml:space="preserve">Kinh phí không thực hiện chế độ tự chủ </t>
  </si>
  <si>
    <t>3.1</t>
  </si>
  <si>
    <t>3.2</t>
  </si>
  <si>
    <t>Dự toán chi ngân sách nhà nước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</si>
  <si>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</si>
  <si>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</si>
  <si>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</si>
  <si>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</si>
  <si>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2.3</t>
  </si>
  <si>
    <t xml:space="preserve">Kinh phí nhiệm vụ không thường xuyên 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</si>
  <si>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</si>
  <si>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</si>
  <si>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</si>
  <si>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</si>
  <si>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</si>
  <si>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</si>
  <si>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>6.1</t>
  </si>
  <si>
    <t>6.2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</si>
  <si>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</si>
  <si>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</si>
  <si>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</si>
  <si>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</si>
  <si>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</si>
  <si>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</si>
  <si>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</si>
  <si>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</si>
  <si>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10.1</t>
  </si>
  <si>
    <t>10.2</t>
  </si>
  <si>
    <t>Lệ phí…</t>
  </si>
  <si>
    <t>Phí …</t>
  </si>
  <si>
    <t>Nguồn ngân sách trong nước</t>
  </si>
  <si>
    <t>Nguồn vốn viện trợ</t>
  </si>
  <si>
    <t>Nguồn vay nợ nước ngoài</t>
  </si>
  <si>
    <t xml:space="preserve"> Số phí, lệ phí nộp ngân sách nhà nước</t>
  </si>
  <si>
    <t xml:space="preserve">Chi hoạt động kinh tế </t>
  </si>
  <si>
    <t>Chi sự nghiệp khoa học và công nghệ</t>
  </si>
  <si>
    <t>Chi sự nghiệp giáo dục, đào tạo và dạy nghề</t>
  </si>
  <si>
    <t>Dự án A</t>
  </si>
  <si>
    <t>Dự án B</t>
  </si>
  <si>
    <t xml:space="preserve">   Biểu số 3</t>
  </si>
  <si>
    <t>Đơn vị: HỘI LHPN TỈNH TÂY NINH</t>
  </si>
  <si>
    <t>Chương: 512</t>
  </si>
  <si>
    <t>Kinh phí nhiệm vụ thường xuyên</t>
  </si>
  <si>
    <t>Kinh phí nhiệm vụ thường xuyên theo chức năng</t>
  </si>
  <si>
    <t xml:space="preserve">Kinh phí thực hiện chế độ tự chủ </t>
  </si>
  <si>
    <t>Đơn vị tính: triệu đồng</t>
  </si>
  <si>
    <t>Dự toán năm 2022</t>
  </si>
  <si>
    <t>Thực hiện/
Dự toán
(%)</t>
  </si>
  <si>
    <t>Thực hiện so với cùng kỳ năm trước
(%)</t>
  </si>
  <si>
    <t>CÔNG KHAI THỰC HIỆN DỰ TOÁN CHI NGÂN SÁCH QUÝ II/2022</t>
  </si>
  <si>
    <t>Thực hiện Quý II/2022</t>
  </si>
  <si>
    <t>CÔNG KHAI THỰC HIỆN DỰ TOÁN CHI NGÂN SÁCH 6 THÁNG ĐẦU NĂM 2022</t>
  </si>
  <si>
    <t>Thực hiện 6 tháng đầu 2022</t>
  </si>
  <si>
    <t>Thực hiện 6 tháng đầu 2022 so cùng kỳ năm trước
(%)</t>
  </si>
  <si>
    <t>quý 2/2021</t>
  </si>
  <si>
    <t>quý 2/2022</t>
  </si>
  <si>
    <t>6t/2021</t>
  </si>
  <si>
    <t>6t/2022</t>
  </si>
  <si>
    <t>(Kèm theo công văn số 284/BTV-VP-TC, ngày  20 tháng 7 năm 2022)</t>
  </si>
  <si>
    <t>(Kèm theo công văn số  284/BTV-VP-TC, ngày 20 tháng 7 năm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</si>
</sst>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.##0.0_);_(* \(#.##0.0\);_(* &quot;-&quot;??_);_(@_)"/>
    <numFmt numFmtId="167" formatCode="0.0%"/>
  </numFmts>
  <fonts count="13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  <xf numFmtId="165" fontId="6" fillId="0" borderId="0" xfId="0" applyNumberFormat="1" applyFont="1" applyFill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0" fontId="4" fillId="0" borderId="1" xfId="2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9" fontId="5" fillId="0" borderId="1" xfId="2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0" fontId="6" fillId="0" borderId="1" xfId="0" applyNumberFormat="1" applyFont="1" applyFill="1" applyBorder="1" applyAlignment="1">
      <alignment vertical="center"/>
    </xf>
    <xf numFmtId="9" fontId="4" fillId="0" borderId="1" xfId="2" applyFont="1" applyFill="1" applyBorder="1" applyAlignment="1">
      <alignment vertical="center"/>
    </xf>
    <xf numFmtId="41" fontId="6" fillId="0" borderId="1" xfId="3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66" fontId="6" fillId="0" borderId="0" xfId="4" applyNumberFormat="1" applyFont="1" applyFill="1" applyAlignment="1">
      <alignment vertical="center"/>
    </xf>
    <xf numFmtId="167" fontId="6" fillId="0" borderId="1" xfId="0" applyNumberFormat="1" applyFont="1" applyFill="1" applyBorder="1" applyAlignment="1">
      <alignment vertical="center"/>
    </xf>
    <xf numFmtId="167" fontId="4" fillId="0" borderId="1" xfId="2" applyNumberFormat="1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vertical="center"/>
    </xf>
    <xf numFmtId="9" fontId="5" fillId="0" borderId="1" xfId="0" applyNumberFormat="1" applyFont="1" applyFill="1" applyBorder="1" applyAlignment="1">
      <alignment vertical="center"/>
    </xf>
    <xf numFmtId="9" fontId="4" fillId="0" borderId="1" xfId="2" applyNumberFormat="1" applyFont="1" applyFill="1" applyBorder="1" applyAlignment="1">
      <alignment vertical="center"/>
    </xf>
    <xf numFmtId="167" fontId="6" fillId="0" borderId="1" xfId="2" applyNumberFormat="1" applyFont="1" applyFill="1" applyBorder="1" applyAlignment="1">
      <alignment vertical="center"/>
    </xf>
    <xf numFmtId="164" fontId="10" fillId="2" borderId="4" xfId="4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66" fontId="11" fillId="0" borderId="0" xfId="4" applyNumberFormat="1" applyFont="1" applyFill="1" applyAlignment="1">
      <alignment vertical="center"/>
    </xf>
    <xf numFmtId="165" fontId="11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167" fontId="10" fillId="0" borderId="0" xfId="2" applyNumberFormat="1" applyFont="1" applyFill="1" applyAlignment="1">
      <alignment vertical="center"/>
    </xf>
    <xf numFmtId="167" fontId="12" fillId="0" borderId="0" xfId="2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</cellXfs>
  <cellStyles count="5">
    <cellStyle name="Comma" xfId="4" builtinId="3"/>
    <cellStyle name="Comma [0]" xfId="3" builtinId="6"/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37"/>
  <sheetViews>
    <sheetView tabSelected="1" workbookViewId="0">
      <selection activeCell="D31" sqref="D31"/>
    </sheetView>
  </sheetViews>
  <sheetFormatPr defaultColWidth="9" defaultRowHeight="16.5" x14ac:dyDescent="0.25"/>
  <cols>
    <col min="1" max="1" width="4.42578125" style="2" customWidth="1"/>
    <col min="2" max="2" width="51.42578125" style="2" customWidth="1"/>
    <col min="3" max="5" width="12.5703125" style="2" customWidth="1"/>
    <col min="6" max="6" width="15.7109375" style="2" customWidth="1"/>
    <col min="7" max="7" width="10.42578125" style="2" hidden="1" customWidth="1"/>
    <col min="8" max="8" width="12" style="2" hidden="1" customWidth="1"/>
    <col min="9" max="9" width="9" style="44" hidden="1" customWidth="1"/>
    <col min="10" max="10" width="12.42578125" style="2" bestFit="1" customWidth="1"/>
    <col min="11" max="16384" width="9" style="2"/>
  </cols>
  <sheetData>
    <row r="1" spans="1:9" x14ac:dyDescent="0.25">
      <c r="A1" s="58" t="s">
        <v>64</v>
      </c>
      <c r="B1" s="58"/>
      <c r="C1" s="58"/>
      <c r="D1" s="58"/>
      <c r="E1" s="58"/>
      <c r="F1" s="58"/>
    </row>
    <row r="2" spans="1:9" ht="18" customHeight="1" x14ac:dyDescent="0.25">
      <c r="A2" s="59" t="s">
        <v>65</v>
      </c>
      <c r="B2" s="59"/>
      <c r="C2" s="52"/>
      <c r="D2" s="52"/>
      <c r="E2" s="52"/>
      <c r="F2" s="52"/>
    </row>
    <row r="3" spans="1:9" ht="20.45" customHeight="1" x14ac:dyDescent="0.25">
      <c r="A3" s="59" t="s">
        <v>66</v>
      </c>
      <c r="B3" s="59"/>
      <c r="C3" s="52"/>
      <c r="D3" s="52"/>
      <c r="E3" s="52"/>
      <c r="F3" s="52"/>
    </row>
    <row r="4" spans="1:9" ht="24.6" customHeight="1" x14ac:dyDescent="0.25">
      <c r="A4" s="57" t="s">
        <v>74</v>
      </c>
      <c r="B4" s="57"/>
      <c r="C4" s="57"/>
      <c r="D4" s="57"/>
      <c r="E4" s="57"/>
      <c r="F4" s="57"/>
    </row>
    <row r="5" spans="1:9" ht="15" customHeight="1" x14ac:dyDescent="0.25">
      <c r="A5" s="53" t="s">
        <v>83</v>
      </c>
      <c r="B5" s="53"/>
      <c r="C5" s="53"/>
      <c r="D5" s="53"/>
      <c r="E5" s="53"/>
      <c r="F5" s="53"/>
    </row>
    <row r="6" spans="1:9" ht="28.9" customHeight="1" x14ac:dyDescent="0.25">
      <c r="A6" s="3"/>
      <c r="B6" s="3"/>
      <c r="C6" s="3"/>
      <c r="D6" s="3"/>
      <c r="E6" s="54" t="s">
        <v>70</v>
      </c>
      <c r="F6" s="54"/>
      <c r="G6" s="3"/>
    </row>
    <row r="7" spans="1:9" s="3" customFormat="1" ht="64.150000000000006" customHeight="1" x14ac:dyDescent="0.25">
      <c r="A7" s="4" t="s">
        <v>6</v>
      </c>
      <c r="B7" s="5" t="s">
        <v>5</v>
      </c>
      <c r="C7" s="4" t="s">
        <v>71</v>
      </c>
      <c r="D7" s="4" t="s">
        <v>75</v>
      </c>
      <c r="E7" s="4" t="s">
        <v>72</v>
      </c>
      <c r="F7" s="4" t="s">
        <v>73</v>
      </c>
      <c r="I7" s="45"/>
    </row>
    <row r="8" spans="1:9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</row>
    <row r="9" spans="1:9" ht="17.25" hidden="1" x14ac:dyDescent="0.25">
      <c r="A9" s="5" t="s">
        <v>0</v>
      </c>
      <c r="B9" s="7" t="s">
        <v>10</v>
      </c>
      <c r="C9" s="8"/>
      <c r="D9" s="9"/>
      <c r="E9" s="9"/>
      <c r="F9" s="9"/>
    </row>
    <row r="10" spans="1:9" hidden="1" x14ac:dyDescent="0.25">
      <c r="A10" s="5" t="s">
        <v>1</v>
      </c>
      <c r="B10" s="7" t="s">
        <v>11</v>
      </c>
      <c r="C10" s="7"/>
      <c r="D10" s="10"/>
      <c r="E10" s="10"/>
      <c r="F10" s="10"/>
    </row>
    <row r="11" spans="1:9" hidden="1" x14ac:dyDescent="0.25">
      <c r="A11" s="11">
        <v>1</v>
      </c>
      <c r="B11" s="12" t="s">
        <v>13</v>
      </c>
      <c r="C11" s="13"/>
      <c r="D11" s="10"/>
      <c r="E11" s="10"/>
      <c r="F11" s="10"/>
    </row>
    <row r="12" spans="1:9" hidden="1" x14ac:dyDescent="0.25">
      <c r="A12" s="11"/>
      <c r="B12" s="12" t="s">
        <v>53</v>
      </c>
      <c r="C12" s="14"/>
      <c r="D12" s="10"/>
      <c r="E12" s="10"/>
      <c r="F12" s="10"/>
    </row>
    <row r="13" spans="1:9" hidden="1" x14ac:dyDescent="0.25">
      <c r="A13" s="11"/>
      <c r="B13" s="12" t="s">
        <v>53</v>
      </c>
      <c r="C13" s="13"/>
      <c r="D13" s="10"/>
      <c r="E13" s="10"/>
      <c r="F13" s="10"/>
    </row>
    <row r="14" spans="1:9" hidden="1" x14ac:dyDescent="0.25">
      <c r="A14" s="11">
        <v>2</v>
      </c>
      <c r="B14" s="12" t="s">
        <v>15</v>
      </c>
      <c r="C14" s="13"/>
      <c r="D14" s="10"/>
      <c r="E14" s="10"/>
      <c r="F14" s="10"/>
    </row>
    <row r="15" spans="1:9" hidden="1" x14ac:dyDescent="0.25">
      <c r="A15" s="11"/>
      <c r="B15" s="12" t="s">
        <v>54</v>
      </c>
      <c r="C15" s="15"/>
      <c r="D15" s="10"/>
      <c r="E15" s="10"/>
      <c r="F15" s="10"/>
    </row>
    <row r="16" spans="1:9" hidden="1" x14ac:dyDescent="0.25">
      <c r="A16" s="11"/>
      <c r="B16" s="12" t="s">
        <v>54</v>
      </c>
      <c r="C16" s="13"/>
      <c r="D16" s="10"/>
      <c r="E16" s="10"/>
      <c r="F16" s="10"/>
    </row>
    <row r="17" spans="1:10" hidden="1" x14ac:dyDescent="0.25">
      <c r="A17" s="5" t="s">
        <v>2</v>
      </c>
      <c r="B17" s="7" t="s">
        <v>16</v>
      </c>
      <c r="C17" s="13"/>
      <c r="D17" s="10"/>
      <c r="E17" s="10"/>
      <c r="F17" s="10"/>
    </row>
    <row r="18" spans="1:10" ht="17.25" hidden="1" x14ac:dyDescent="0.25">
      <c r="A18" s="8">
        <v>1</v>
      </c>
      <c r="B18" s="16" t="s">
        <v>18</v>
      </c>
      <c r="C18" s="13"/>
      <c r="D18" s="10"/>
      <c r="E18" s="10"/>
      <c r="F18" s="10"/>
    </row>
    <row r="19" spans="1:10" hidden="1" x14ac:dyDescent="0.25">
      <c r="A19" s="11" t="s">
        <v>19</v>
      </c>
      <c r="B19" s="12" t="s">
        <v>20</v>
      </c>
      <c r="C19" s="7"/>
      <c r="D19" s="10"/>
      <c r="E19" s="10"/>
      <c r="F19" s="10"/>
    </row>
    <row r="20" spans="1:10" hidden="1" x14ac:dyDescent="0.25">
      <c r="A20" s="11" t="s">
        <v>21</v>
      </c>
      <c r="B20" s="12" t="s">
        <v>22</v>
      </c>
      <c r="C20" s="13"/>
      <c r="D20" s="10"/>
      <c r="E20" s="10"/>
      <c r="F20" s="10"/>
    </row>
    <row r="21" spans="1:10" ht="17.25" hidden="1" x14ac:dyDescent="0.25">
      <c r="A21" s="8">
        <v>2</v>
      </c>
      <c r="B21" s="16" t="s">
        <v>9</v>
      </c>
      <c r="C21" s="14"/>
      <c r="D21" s="10"/>
      <c r="E21" s="10"/>
      <c r="F21" s="10"/>
    </row>
    <row r="22" spans="1:10" hidden="1" x14ac:dyDescent="0.25">
      <c r="A22" s="11" t="s">
        <v>19</v>
      </c>
      <c r="B22" s="12" t="s">
        <v>24</v>
      </c>
      <c r="C22" s="13"/>
      <c r="D22" s="10"/>
      <c r="E22" s="10"/>
      <c r="F22" s="10"/>
    </row>
    <row r="23" spans="1:10" hidden="1" x14ac:dyDescent="0.25">
      <c r="A23" s="11" t="s">
        <v>21</v>
      </c>
      <c r="B23" s="12" t="s">
        <v>25</v>
      </c>
      <c r="C23" s="14"/>
      <c r="D23" s="10"/>
      <c r="E23" s="10"/>
      <c r="F23" s="10"/>
    </row>
    <row r="24" spans="1:10" hidden="1" x14ac:dyDescent="0.25">
      <c r="A24" s="5" t="s">
        <v>3</v>
      </c>
      <c r="B24" s="7" t="s">
        <v>58</v>
      </c>
      <c r="C24" s="13"/>
      <c r="D24" s="10"/>
      <c r="E24" s="10"/>
      <c r="F24" s="10"/>
    </row>
    <row r="25" spans="1:10" ht="17.25" hidden="1" x14ac:dyDescent="0.25">
      <c r="A25" s="8">
        <v>1</v>
      </c>
      <c r="B25" s="16" t="s">
        <v>13</v>
      </c>
      <c r="C25" s="8"/>
      <c r="D25" s="10"/>
      <c r="E25" s="10"/>
      <c r="F25" s="10"/>
    </row>
    <row r="26" spans="1:10" hidden="1" x14ac:dyDescent="0.25">
      <c r="A26" s="5"/>
      <c r="B26" s="12" t="s">
        <v>53</v>
      </c>
      <c r="C26" s="15"/>
      <c r="D26" s="10"/>
      <c r="E26" s="10"/>
      <c r="F26" s="10"/>
    </row>
    <row r="27" spans="1:10" hidden="1" x14ac:dyDescent="0.25">
      <c r="A27" s="5"/>
      <c r="B27" s="12" t="s">
        <v>53</v>
      </c>
      <c r="C27" s="12"/>
      <c r="D27" s="10"/>
      <c r="E27" s="10"/>
      <c r="F27" s="10"/>
    </row>
    <row r="28" spans="1:10" ht="17.25" hidden="1" x14ac:dyDescent="0.25">
      <c r="A28" s="8">
        <v>2</v>
      </c>
      <c r="B28" s="12" t="s">
        <v>15</v>
      </c>
      <c r="C28" s="12"/>
      <c r="D28" s="10"/>
      <c r="E28" s="10"/>
      <c r="F28" s="10"/>
    </row>
    <row r="29" spans="1:10" hidden="1" x14ac:dyDescent="0.25">
      <c r="A29" s="5"/>
      <c r="B29" s="12" t="s">
        <v>54</v>
      </c>
      <c r="C29" s="14"/>
      <c r="D29" s="10"/>
      <c r="E29" s="10"/>
      <c r="F29" s="10"/>
    </row>
    <row r="30" spans="1:10" hidden="1" x14ac:dyDescent="0.25">
      <c r="A30" s="11"/>
      <c r="B30" s="12" t="s">
        <v>54</v>
      </c>
      <c r="C30" s="17"/>
      <c r="D30" s="10"/>
      <c r="E30" s="10"/>
      <c r="F30" s="10"/>
    </row>
    <row r="31" spans="1:10" s="50" customFormat="1" ht="21" customHeight="1" x14ac:dyDescent="0.25">
      <c r="A31" s="5" t="s">
        <v>4</v>
      </c>
      <c r="B31" s="7" t="s">
        <v>28</v>
      </c>
      <c r="C31" s="18">
        <f>C32</f>
        <v>3709</v>
      </c>
      <c r="D31" s="18">
        <f>D32</f>
        <v>1098</v>
      </c>
      <c r="E31" s="37">
        <f>D31/C31</f>
        <v>0.29603666756538149</v>
      </c>
      <c r="F31" s="37">
        <f>F32</f>
        <v>1.6876286072184514</v>
      </c>
      <c r="G31" s="31"/>
      <c r="H31" s="19"/>
      <c r="I31" s="46"/>
    </row>
    <row r="32" spans="1:10" ht="21" customHeight="1" x14ac:dyDescent="0.25">
      <c r="A32" s="5" t="s">
        <v>1</v>
      </c>
      <c r="B32" s="7" t="s">
        <v>55</v>
      </c>
      <c r="C32" s="18">
        <f>C33+C49+C52+C55</f>
        <v>3709</v>
      </c>
      <c r="D32" s="18">
        <f>D33+D36+D43+D46+D49+D52+D55+D58+D61+D64+D67+D98</f>
        <v>1098</v>
      </c>
      <c r="E32" s="37">
        <f>D32/C32</f>
        <v>0.29603666756538149</v>
      </c>
      <c r="F32" s="37">
        <v>1.6876286072184514</v>
      </c>
      <c r="G32" s="31"/>
      <c r="H32" s="19"/>
      <c r="J32" s="50"/>
    </row>
    <row r="33" spans="1:10" s="50" customFormat="1" ht="21" customHeight="1" x14ac:dyDescent="0.25">
      <c r="A33" s="5">
        <v>1</v>
      </c>
      <c r="B33" s="7" t="s">
        <v>9</v>
      </c>
      <c r="C33" s="18">
        <f>C34+C35</f>
        <v>3532</v>
      </c>
      <c r="D33" s="18">
        <f>SUM(D34:D35)</f>
        <v>988</v>
      </c>
      <c r="E33" s="37">
        <f>D33/C33</f>
        <v>0.27972819932049831</v>
      </c>
      <c r="F33" s="37">
        <v>1.5513614172226349</v>
      </c>
      <c r="G33" s="42" t="s">
        <v>79</v>
      </c>
      <c r="H33" s="43" t="s">
        <v>80</v>
      </c>
      <c r="I33" s="47"/>
    </row>
    <row r="34" spans="1:10" ht="21" customHeight="1" x14ac:dyDescent="0.25">
      <c r="A34" s="11" t="s">
        <v>12</v>
      </c>
      <c r="B34" s="12" t="s">
        <v>69</v>
      </c>
      <c r="C34" s="20">
        <v>2585</v>
      </c>
      <c r="D34" s="10">
        <v>677</v>
      </c>
      <c r="E34" s="33">
        <f>D34/C34</f>
        <v>0.26189555125725339</v>
      </c>
      <c r="F34" s="33">
        <v>1.242097335667717</v>
      </c>
      <c r="G34" s="38">
        <v>545123748</v>
      </c>
      <c r="H34" s="38">
        <v>677096755</v>
      </c>
      <c r="I34" s="48">
        <f>H34/G34</f>
        <v>1.242097335667717</v>
      </c>
      <c r="J34" s="50"/>
    </row>
    <row r="35" spans="1:10" ht="21" customHeight="1" x14ac:dyDescent="0.25">
      <c r="A35" s="11" t="s">
        <v>14</v>
      </c>
      <c r="B35" s="12" t="s">
        <v>25</v>
      </c>
      <c r="C35" s="20">
        <v>947</v>
      </c>
      <c r="D35" s="10">
        <v>311</v>
      </c>
      <c r="E35" s="33">
        <f>D35/C35</f>
        <v>0.32840549102428723</v>
      </c>
      <c r="F35" s="33">
        <v>3.3798184614219946</v>
      </c>
      <c r="G35" s="38">
        <v>92201890</v>
      </c>
      <c r="H35" s="38">
        <v>311625650</v>
      </c>
      <c r="I35" s="48">
        <f>H35/G35</f>
        <v>3.3798184614219946</v>
      </c>
      <c r="J35" s="50"/>
    </row>
    <row r="36" spans="1:10" ht="21" customHeight="1" x14ac:dyDescent="0.25">
      <c r="A36" s="5">
        <v>2</v>
      </c>
      <c r="B36" s="7" t="s">
        <v>60</v>
      </c>
      <c r="C36" s="22"/>
      <c r="D36" s="23"/>
      <c r="E36" s="24"/>
      <c r="F36" s="25"/>
      <c r="G36" s="39"/>
      <c r="J36" s="50"/>
    </row>
    <row r="37" spans="1:10" ht="21" customHeight="1" x14ac:dyDescent="0.25">
      <c r="A37" s="11" t="s">
        <v>17</v>
      </c>
      <c r="B37" s="12" t="s">
        <v>29</v>
      </c>
      <c r="C37" s="23"/>
      <c r="D37" s="20"/>
      <c r="E37" s="10"/>
      <c r="F37" s="9"/>
      <c r="G37" s="40"/>
      <c r="J37" s="50"/>
    </row>
    <row r="38" spans="1:10" ht="21" customHeight="1" x14ac:dyDescent="0.25">
      <c r="A38" s="9"/>
      <c r="B38" s="26" t="s">
        <v>30</v>
      </c>
      <c r="C38" s="23"/>
      <c r="D38" s="20"/>
      <c r="E38" s="10"/>
      <c r="F38" s="24"/>
      <c r="G38" s="40"/>
      <c r="J38" s="50"/>
    </row>
    <row r="39" spans="1:10" ht="21" customHeight="1" x14ac:dyDescent="0.25">
      <c r="A39" s="9"/>
      <c r="B39" s="26" t="s">
        <v>31</v>
      </c>
      <c r="C39" s="20"/>
      <c r="D39" s="20"/>
      <c r="E39" s="10"/>
      <c r="F39" s="10"/>
      <c r="G39" s="40"/>
      <c r="I39" s="48">
        <f>(H35+H34)/(G35+G34)</f>
        <v>1.5513614172226349</v>
      </c>
      <c r="J39" s="50"/>
    </row>
    <row r="40" spans="1:10" ht="21" customHeight="1" x14ac:dyDescent="0.25">
      <c r="A40" s="9"/>
      <c r="B40" s="26" t="s">
        <v>32</v>
      </c>
      <c r="C40" s="22"/>
      <c r="D40" s="23"/>
      <c r="E40" s="24"/>
      <c r="F40" s="24"/>
      <c r="G40" s="40"/>
      <c r="I40" s="48">
        <f>(H34+H35)/(G34+G35)</f>
        <v>1.5513614172226349</v>
      </c>
      <c r="J40" s="50"/>
    </row>
    <row r="41" spans="1:10" ht="21" customHeight="1" x14ac:dyDescent="0.25">
      <c r="A41" s="11" t="s">
        <v>23</v>
      </c>
      <c r="B41" s="12" t="s">
        <v>68</v>
      </c>
      <c r="C41" s="22"/>
      <c r="D41" s="23"/>
      <c r="E41" s="24"/>
      <c r="F41" s="24"/>
      <c r="G41" s="40"/>
      <c r="I41" s="49"/>
      <c r="J41" s="50"/>
    </row>
    <row r="42" spans="1:10" ht="21" customHeight="1" x14ac:dyDescent="0.25">
      <c r="A42" s="11" t="s">
        <v>33</v>
      </c>
      <c r="B42" s="12" t="s">
        <v>34</v>
      </c>
      <c r="C42" s="22"/>
      <c r="D42" s="23"/>
      <c r="E42" s="24"/>
      <c r="F42" s="24"/>
      <c r="G42" s="40"/>
      <c r="I42" s="49"/>
      <c r="J42" s="50"/>
    </row>
    <row r="43" spans="1:10" s="50" customFormat="1" ht="21" customHeight="1" x14ac:dyDescent="0.25">
      <c r="A43" s="5">
        <v>3</v>
      </c>
      <c r="B43" s="7" t="s">
        <v>61</v>
      </c>
      <c r="C43" s="22"/>
      <c r="D43" s="22"/>
      <c r="E43" s="27"/>
      <c r="F43" s="27"/>
      <c r="G43" s="41"/>
      <c r="I43" s="47"/>
    </row>
    <row r="44" spans="1:10" ht="21" customHeight="1" x14ac:dyDescent="0.25">
      <c r="A44" s="11" t="s">
        <v>26</v>
      </c>
      <c r="B44" s="12" t="s">
        <v>67</v>
      </c>
      <c r="C44" s="20"/>
      <c r="D44" s="23"/>
      <c r="E44" s="24"/>
      <c r="F44" s="24"/>
      <c r="G44" s="40"/>
      <c r="J44" s="50"/>
    </row>
    <row r="45" spans="1:10" ht="21" customHeight="1" x14ac:dyDescent="0.25">
      <c r="A45" s="11" t="s">
        <v>27</v>
      </c>
      <c r="B45" s="12" t="s">
        <v>34</v>
      </c>
      <c r="C45" s="20"/>
      <c r="D45" s="20"/>
      <c r="E45" s="21"/>
      <c r="F45" s="28"/>
      <c r="G45" s="40"/>
      <c r="J45" s="50"/>
    </row>
    <row r="46" spans="1:10" ht="21" customHeight="1" x14ac:dyDescent="0.25">
      <c r="A46" s="5">
        <v>4</v>
      </c>
      <c r="B46" s="7" t="s">
        <v>35</v>
      </c>
      <c r="C46" s="22"/>
      <c r="D46" s="23"/>
      <c r="E46" s="24"/>
      <c r="F46" s="24"/>
      <c r="G46" s="40"/>
      <c r="J46" s="50"/>
    </row>
    <row r="47" spans="1:10" ht="21" customHeight="1" x14ac:dyDescent="0.25">
      <c r="A47" s="11" t="s">
        <v>36</v>
      </c>
      <c r="B47" s="12" t="s">
        <v>67</v>
      </c>
      <c r="C47" s="22"/>
      <c r="D47" s="23"/>
      <c r="E47" s="24"/>
      <c r="F47" s="24"/>
      <c r="G47" s="40"/>
      <c r="J47" s="50"/>
    </row>
    <row r="48" spans="1:10" ht="21" customHeight="1" x14ac:dyDescent="0.25">
      <c r="A48" s="11" t="s">
        <v>37</v>
      </c>
      <c r="B48" s="12" t="s">
        <v>34</v>
      </c>
      <c r="C48" s="22"/>
      <c r="D48" s="23"/>
      <c r="E48" s="24"/>
      <c r="F48" s="24"/>
      <c r="G48" s="40"/>
      <c r="J48" s="50"/>
    </row>
    <row r="49" spans="1:10" ht="21" customHeight="1" x14ac:dyDescent="0.25">
      <c r="A49" s="5">
        <v>5</v>
      </c>
      <c r="B49" s="7" t="s">
        <v>38</v>
      </c>
      <c r="C49" s="22">
        <f>C50+C51</f>
        <v>9</v>
      </c>
      <c r="D49" s="22">
        <f>D51</f>
        <v>0</v>
      </c>
      <c r="E49" s="34">
        <v>0</v>
      </c>
      <c r="F49" s="32"/>
      <c r="G49" s="38">
        <v>0</v>
      </c>
      <c r="H49" s="38">
        <v>0</v>
      </c>
      <c r="I49" s="48"/>
      <c r="J49" s="50"/>
    </row>
    <row r="50" spans="1:10" ht="21" customHeight="1" x14ac:dyDescent="0.25">
      <c r="A50" s="11" t="s">
        <v>39</v>
      </c>
      <c r="B50" s="12" t="s">
        <v>67</v>
      </c>
      <c r="C50" s="22"/>
      <c r="D50" s="23"/>
      <c r="E50" s="35"/>
      <c r="F50" s="24"/>
      <c r="J50" s="50"/>
    </row>
    <row r="51" spans="1:10" ht="21" customHeight="1" x14ac:dyDescent="0.25">
      <c r="A51" s="11" t="s">
        <v>40</v>
      </c>
      <c r="B51" s="12" t="s">
        <v>34</v>
      </c>
      <c r="C51" s="20">
        <v>9</v>
      </c>
      <c r="D51" s="20">
        <v>0</v>
      </c>
      <c r="E51" s="36">
        <v>0</v>
      </c>
      <c r="F51" s="33"/>
      <c r="J51" s="50"/>
    </row>
    <row r="52" spans="1:10" ht="21" customHeight="1" x14ac:dyDescent="0.25">
      <c r="A52" s="5">
        <v>6</v>
      </c>
      <c r="B52" s="7" t="s">
        <v>59</v>
      </c>
      <c r="C52" s="22">
        <f>C54</f>
        <v>18</v>
      </c>
      <c r="D52" s="30">
        <f>D54</f>
        <v>1</v>
      </c>
      <c r="E52" s="33">
        <f>E54</f>
        <v>5.5555555555555552E-2</v>
      </c>
      <c r="F52" s="33">
        <v>6.9238518518518519E-2</v>
      </c>
      <c r="G52" s="38">
        <v>13500000</v>
      </c>
      <c r="H52" s="38">
        <v>934720</v>
      </c>
      <c r="I52" s="48">
        <f>H52/G52</f>
        <v>6.9238518518518519E-2</v>
      </c>
      <c r="J52" s="50"/>
    </row>
    <row r="53" spans="1:10" ht="21" customHeight="1" x14ac:dyDescent="0.25">
      <c r="A53" s="11" t="s">
        <v>41</v>
      </c>
      <c r="B53" s="12" t="s">
        <v>67</v>
      </c>
      <c r="C53" s="29"/>
      <c r="D53" s="10"/>
      <c r="E53" s="24"/>
      <c r="F53" s="24"/>
      <c r="J53" s="50"/>
    </row>
    <row r="54" spans="1:10" ht="21" customHeight="1" x14ac:dyDescent="0.25">
      <c r="A54" s="11" t="s">
        <v>42</v>
      </c>
      <c r="B54" s="12" t="s">
        <v>34</v>
      </c>
      <c r="C54" s="20">
        <v>18</v>
      </c>
      <c r="D54" s="10">
        <v>1</v>
      </c>
      <c r="E54" s="33">
        <f>D54/C54</f>
        <v>5.5555555555555552E-2</v>
      </c>
      <c r="F54" s="33">
        <f>F52</f>
        <v>6.9238518518518519E-2</v>
      </c>
      <c r="J54" s="50"/>
    </row>
    <row r="55" spans="1:10" ht="21" customHeight="1" x14ac:dyDescent="0.25">
      <c r="A55" s="5">
        <v>7</v>
      </c>
      <c r="B55" s="7" t="s">
        <v>8</v>
      </c>
      <c r="C55" s="22">
        <f>C57</f>
        <v>150</v>
      </c>
      <c r="D55" s="30">
        <f>D57</f>
        <v>109</v>
      </c>
      <c r="E55" s="51">
        <f>E57</f>
        <v>0.72666666666666668</v>
      </c>
      <c r="F55" s="24"/>
      <c r="G55" s="38">
        <v>0</v>
      </c>
      <c r="H55" s="38">
        <v>108694840</v>
      </c>
      <c r="I55" s="44" t="e">
        <f>H55/G55</f>
        <v>#DIV/0!</v>
      </c>
      <c r="J55" s="50"/>
    </row>
    <row r="56" spans="1:10" ht="21" customHeight="1" x14ac:dyDescent="0.25">
      <c r="A56" s="11" t="s">
        <v>43</v>
      </c>
      <c r="B56" s="12" t="s">
        <v>67</v>
      </c>
      <c r="C56" s="29"/>
      <c r="D56" s="10"/>
      <c r="E56" s="24"/>
      <c r="F56" s="24"/>
      <c r="J56" s="50"/>
    </row>
    <row r="57" spans="1:10" ht="21" customHeight="1" x14ac:dyDescent="0.25">
      <c r="A57" s="11" t="s">
        <v>44</v>
      </c>
      <c r="B57" s="12" t="s">
        <v>34</v>
      </c>
      <c r="C57" s="20">
        <v>150</v>
      </c>
      <c r="D57" s="10">
        <v>109</v>
      </c>
      <c r="E57" s="33">
        <f>D57/C57</f>
        <v>0.72666666666666668</v>
      </c>
      <c r="F57" s="24"/>
      <c r="G57" s="38">
        <f>SUM(G34:G56)</f>
        <v>650825638</v>
      </c>
      <c r="H57" s="38">
        <f>SUM(H34:H56)</f>
        <v>1098351965</v>
      </c>
      <c r="I57" s="48">
        <f>H57/G57</f>
        <v>1.6876286072184514</v>
      </c>
      <c r="J57" s="50"/>
    </row>
    <row r="58" spans="1:10" ht="21" customHeight="1" x14ac:dyDescent="0.25">
      <c r="A58" s="5">
        <v>8</v>
      </c>
      <c r="B58" s="7" t="s">
        <v>45</v>
      </c>
      <c r="C58" s="30"/>
      <c r="D58" s="24"/>
      <c r="E58" s="24"/>
      <c r="F58" s="24"/>
      <c r="J58" s="50"/>
    </row>
    <row r="59" spans="1:10" ht="21" customHeight="1" x14ac:dyDescent="0.25">
      <c r="A59" s="11" t="s">
        <v>46</v>
      </c>
      <c r="B59" s="12" t="s">
        <v>67</v>
      </c>
      <c r="C59" s="30"/>
      <c r="D59" s="24"/>
      <c r="E59" s="24"/>
      <c r="F59" s="24"/>
      <c r="J59" s="50"/>
    </row>
    <row r="60" spans="1:10" ht="21" customHeight="1" x14ac:dyDescent="0.25">
      <c r="A60" s="11" t="s">
        <v>47</v>
      </c>
      <c r="B60" s="12" t="s">
        <v>34</v>
      </c>
      <c r="C60" s="30"/>
      <c r="D60" s="24"/>
      <c r="E60" s="24"/>
      <c r="F60" s="24"/>
      <c r="J60" s="50"/>
    </row>
    <row r="61" spans="1:10" ht="21" customHeight="1" x14ac:dyDescent="0.25">
      <c r="A61" s="5">
        <v>9</v>
      </c>
      <c r="B61" s="7" t="s">
        <v>48</v>
      </c>
      <c r="C61" s="30"/>
      <c r="D61" s="24"/>
      <c r="E61" s="24"/>
      <c r="F61" s="24"/>
      <c r="J61" s="50"/>
    </row>
    <row r="62" spans="1:10" ht="21" customHeight="1" x14ac:dyDescent="0.25">
      <c r="A62" s="11" t="s">
        <v>49</v>
      </c>
      <c r="B62" s="12" t="s">
        <v>67</v>
      </c>
      <c r="C62" s="30"/>
      <c r="D62" s="24"/>
      <c r="E62" s="24"/>
      <c r="F62" s="24"/>
      <c r="J62" s="50"/>
    </row>
    <row r="63" spans="1:10" ht="21" customHeight="1" x14ac:dyDescent="0.25">
      <c r="A63" s="11" t="s">
        <v>50</v>
      </c>
      <c r="B63" s="12" t="s">
        <v>34</v>
      </c>
      <c r="C63" s="30"/>
      <c r="D63" s="24"/>
      <c r="E63" s="24"/>
      <c r="F63" s="24"/>
      <c r="J63" s="50"/>
    </row>
    <row r="64" spans="1:10" ht="21" customHeight="1" x14ac:dyDescent="0.25">
      <c r="A64" s="5">
        <v>10</v>
      </c>
      <c r="B64" s="7" t="s">
        <v>7</v>
      </c>
      <c r="C64" s="30"/>
      <c r="D64" s="24"/>
      <c r="E64" s="24"/>
      <c r="F64" s="24"/>
      <c r="J64" s="50"/>
    </row>
    <row r="65" spans="1:10" ht="21" customHeight="1" x14ac:dyDescent="0.25">
      <c r="A65" s="11" t="s">
        <v>51</v>
      </c>
      <c r="B65" s="12" t="s">
        <v>67</v>
      </c>
      <c r="C65" s="30"/>
      <c r="D65" s="24"/>
      <c r="E65" s="24"/>
      <c r="F65" s="24"/>
      <c r="J65" s="50"/>
    </row>
    <row r="66" spans="1:10" ht="21" customHeight="1" x14ac:dyDescent="0.25">
      <c r="A66" s="11" t="s">
        <v>52</v>
      </c>
      <c r="B66" s="12" t="s">
        <v>34</v>
      </c>
      <c r="C66" s="30"/>
      <c r="D66" s="24"/>
      <c r="E66" s="24"/>
      <c r="F66" s="24"/>
      <c r="J66" s="50"/>
    </row>
    <row r="67" spans="1:10" ht="21" customHeight="1" x14ac:dyDescent="0.25">
      <c r="A67" s="5" t="s">
        <v>2</v>
      </c>
      <c r="B67" s="7" t="s">
        <v>56</v>
      </c>
      <c r="C67" s="30"/>
      <c r="D67" s="24"/>
      <c r="E67" s="24"/>
      <c r="F67" s="24"/>
      <c r="J67" s="50"/>
    </row>
    <row r="68" spans="1:10" ht="21" customHeight="1" x14ac:dyDescent="0.25">
      <c r="A68" s="5">
        <v>1</v>
      </c>
      <c r="B68" s="7" t="s">
        <v>9</v>
      </c>
      <c r="C68" s="30"/>
      <c r="D68" s="24"/>
      <c r="E68" s="24"/>
      <c r="F68" s="24"/>
      <c r="J68" s="50"/>
    </row>
    <row r="69" spans="1:10" ht="21" customHeight="1" x14ac:dyDescent="0.25">
      <c r="A69" s="11" t="s">
        <v>12</v>
      </c>
      <c r="B69" s="12" t="s">
        <v>62</v>
      </c>
      <c r="C69" s="30"/>
      <c r="D69" s="24"/>
      <c r="E69" s="24"/>
      <c r="F69" s="24"/>
      <c r="J69" s="50"/>
    </row>
    <row r="70" spans="1:10" ht="21" customHeight="1" x14ac:dyDescent="0.25">
      <c r="A70" s="11" t="s">
        <v>14</v>
      </c>
      <c r="B70" s="12" t="s">
        <v>63</v>
      </c>
      <c r="C70" s="30"/>
      <c r="D70" s="24"/>
      <c r="E70" s="24"/>
      <c r="F70" s="24"/>
      <c r="J70" s="50"/>
    </row>
    <row r="71" spans="1:10" ht="21" customHeight="1" x14ac:dyDescent="0.25">
      <c r="A71" s="5">
        <v>2</v>
      </c>
      <c r="B71" s="7" t="s">
        <v>60</v>
      </c>
      <c r="C71" s="30"/>
      <c r="D71" s="24"/>
      <c r="E71" s="24"/>
      <c r="F71" s="24"/>
      <c r="J71" s="50"/>
    </row>
    <row r="72" spans="1:10" ht="21" customHeight="1" x14ac:dyDescent="0.25">
      <c r="A72" s="11" t="s">
        <v>17</v>
      </c>
      <c r="B72" s="12" t="s">
        <v>62</v>
      </c>
      <c r="C72" s="30"/>
      <c r="D72" s="24"/>
      <c r="E72" s="24"/>
      <c r="F72" s="24"/>
      <c r="J72" s="50"/>
    </row>
    <row r="73" spans="1:10" ht="21" customHeight="1" x14ac:dyDescent="0.25">
      <c r="A73" s="11" t="s">
        <v>23</v>
      </c>
      <c r="B73" s="12" t="s">
        <v>63</v>
      </c>
      <c r="C73" s="30"/>
      <c r="D73" s="24"/>
      <c r="E73" s="24"/>
      <c r="F73" s="24"/>
      <c r="J73" s="50"/>
    </row>
    <row r="74" spans="1:10" ht="21" customHeight="1" x14ac:dyDescent="0.25">
      <c r="A74" s="5">
        <v>3</v>
      </c>
      <c r="B74" s="7" t="s">
        <v>61</v>
      </c>
      <c r="C74" s="30"/>
      <c r="D74" s="24"/>
      <c r="E74" s="24"/>
      <c r="F74" s="24"/>
      <c r="J74" s="50"/>
    </row>
    <row r="75" spans="1:10" ht="21" customHeight="1" x14ac:dyDescent="0.25">
      <c r="A75" s="11" t="s">
        <v>26</v>
      </c>
      <c r="B75" s="12" t="s">
        <v>62</v>
      </c>
      <c r="C75" s="30"/>
      <c r="D75" s="24"/>
      <c r="E75" s="24"/>
      <c r="F75" s="24"/>
      <c r="J75" s="50"/>
    </row>
    <row r="76" spans="1:10" ht="21" customHeight="1" x14ac:dyDescent="0.25">
      <c r="A76" s="11" t="s">
        <v>27</v>
      </c>
      <c r="B76" s="12" t="s">
        <v>63</v>
      </c>
      <c r="C76" s="30"/>
      <c r="D76" s="24"/>
      <c r="E76" s="24"/>
      <c r="F76" s="24"/>
      <c r="J76" s="50"/>
    </row>
    <row r="77" spans="1:10" ht="21" customHeight="1" x14ac:dyDescent="0.25">
      <c r="A77" s="5">
        <v>4</v>
      </c>
      <c r="B77" s="7" t="s">
        <v>35</v>
      </c>
      <c r="C77" s="30"/>
      <c r="D77" s="24"/>
      <c r="E77" s="24"/>
      <c r="F77" s="24"/>
      <c r="J77" s="50"/>
    </row>
    <row r="78" spans="1:10" ht="21" customHeight="1" x14ac:dyDescent="0.25">
      <c r="A78" s="11" t="s">
        <v>36</v>
      </c>
      <c r="B78" s="12" t="s">
        <v>62</v>
      </c>
      <c r="C78" s="30"/>
      <c r="D78" s="24"/>
      <c r="E78" s="24"/>
      <c r="F78" s="24"/>
      <c r="J78" s="50"/>
    </row>
    <row r="79" spans="1:10" ht="21" customHeight="1" x14ac:dyDescent="0.25">
      <c r="A79" s="11" t="s">
        <v>37</v>
      </c>
      <c r="B79" s="12" t="s">
        <v>63</v>
      </c>
      <c r="C79" s="30"/>
      <c r="D79" s="24"/>
      <c r="E79" s="24"/>
      <c r="F79" s="24"/>
    </row>
    <row r="80" spans="1:10" ht="21" customHeight="1" x14ac:dyDescent="0.25">
      <c r="A80" s="5">
        <v>5</v>
      </c>
      <c r="B80" s="7" t="s">
        <v>38</v>
      </c>
      <c r="C80" s="30"/>
      <c r="D80" s="24"/>
      <c r="E80" s="24"/>
      <c r="F80" s="24"/>
    </row>
    <row r="81" spans="1:6" ht="21" customHeight="1" x14ac:dyDescent="0.25">
      <c r="A81" s="11" t="s">
        <v>39</v>
      </c>
      <c r="B81" s="12" t="s">
        <v>62</v>
      </c>
      <c r="C81" s="30"/>
      <c r="D81" s="24"/>
      <c r="E81" s="24"/>
      <c r="F81" s="24"/>
    </row>
    <row r="82" spans="1:6" ht="21" customHeight="1" x14ac:dyDescent="0.25">
      <c r="A82" s="11" t="s">
        <v>23</v>
      </c>
      <c r="B82" s="12" t="s">
        <v>63</v>
      </c>
      <c r="C82" s="30"/>
      <c r="D82" s="24"/>
      <c r="E82" s="24"/>
      <c r="F82" s="24"/>
    </row>
    <row r="83" spans="1:6" ht="21" customHeight="1" x14ac:dyDescent="0.25">
      <c r="A83" s="5">
        <v>6</v>
      </c>
      <c r="B83" s="7" t="s">
        <v>59</v>
      </c>
      <c r="C83" s="30"/>
      <c r="D83" s="24"/>
      <c r="E83" s="24"/>
      <c r="F83" s="24"/>
    </row>
    <row r="84" spans="1:6" ht="21" customHeight="1" x14ac:dyDescent="0.25">
      <c r="A84" s="11" t="s">
        <v>41</v>
      </c>
      <c r="B84" s="12" t="s">
        <v>62</v>
      </c>
      <c r="C84" s="30"/>
      <c r="D84" s="24"/>
      <c r="E84" s="24"/>
      <c r="F84" s="24"/>
    </row>
    <row r="85" spans="1:6" ht="21" customHeight="1" x14ac:dyDescent="0.25">
      <c r="A85" s="11" t="s">
        <v>42</v>
      </c>
      <c r="B85" s="12" t="s">
        <v>63</v>
      </c>
      <c r="C85" s="30"/>
      <c r="D85" s="24"/>
      <c r="E85" s="24"/>
      <c r="F85" s="24"/>
    </row>
    <row r="86" spans="1:6" ht="21" customHeight="1" x14ac:dyDescent="0.25">
      <c r="A86" s="5">
        <v>7</v>
      </c>
      <c r="B86" s="7" t="s">
        <v>8</v>
      </c>
      <c r="C86" s="30"/>
      <c r="D86" s="24"/>
      <c r="E86" s="24"/>
      <c r="F86" s="24"/>
    </row>
    <row r="87" spans="1:6" ht="21" customHeight="1" x14ac:dyDescent="0.25">
      <c r="A87" s="11" t="s">
        <v>43</v>
      </c>
      <c r="B87" s="12" t="s">
        <v>62</v>
      </c>
      <c r="C87" s="30"/>
      <c r="D87" s="24"/>
      <c r="E87" s="24"/>
      <c r="F87" s="24"/>
    </row>
    <row r="88" spans="1:6" ht="21" customHeight="1" x14ac:dyDescent="0.25">
      <c r="A88" s="11" t="s">
        <v>44</v>
      </c>
      <c r="B88" s="12" t="s">
        <v>63</v>
      </c>
      <c r="C88" s="30"/>
      <c r="D88" s="24"/>
      <c r="E88" s="24"/>
      <c r="F88" s="24"/>
    </row>
    <row r="89" spans="1:6" ht="21" customHeight="1" x14ac:dyDescent="0.25">
      <c r="A89" s="5">
        <v>8</v>
      </c>
      <c r="B89" s="7" t="s">
        <v>45</v>
      </c>
      <c r="C89" s="30"/>
      <c r="D89" s="24"/>
      <c r="E89" s="24"/>
      <c r="F89" s="24"/>
    </row>
    <row r="90" spans="1:6" ht="21" customHeight="1" x14ac:dyDescent="0.25">
      <c r="A90" s="11" t="s">
        <v>46</v>
      </c>
      <c r="B90" s="12" t="s">
        <v>62</v>
      </c>
      <c r="C90" s="30"/>
      <c r="D90" s="24"/>
      <c r="E90" s="24"/>
      <c r="F90" s="24"/>
    </row>
    <row r="91" spans="1:6" ht="21" customHeight="1" x14ac:dyDescent="0.25">
      <c r="A91" s="11" t="s">
        <v>47</v>
      </c>
      <c r="B91" s="12" t="s">
        <v>63</v>
      </c>
      <c r="C91" s="30"/>
      <c r="D91" s="24"/>
      <c r="E91" s="24"/>
      <c r="F91" s="24"/>
    </row>
    <row r="92" spans="1:6" ht="30" customHeight="1" x14ac:dyDescent="0.25">
      <c r="A92" s="5">
        <v>9</v>
      </c>
      <c r="B92" s="7" t="s">
        <v>48</v>
      </c>
      <c r="C92" s="30"/>
      <c r="D92" s="24"/>
      <c r="E92" s="24"/>
      <c r="F92" s="24"/>
    </row>
    <row r="93" spans="1:6" ht="21" customHeight="1" x14ac:dyDescent="0.25">
      <c r="A93" s="11" t="s">
        <v>49</v>
      </c>
      <c r="B93" s="12" t="s">
        <v>62</v>
      </c>
      <c r="C93" s="30"/>
      <c r="D93" s="24"/>
      <c r="E93" s="24"/>
      <c r="F93" s="24"/>
    </row>
    <row r="94" spans="1:6" ht="21" customHeight="1" x14ac:dyDescent="0.25">
      <c r="A94" s="11" t="s">
        <v>50</v>
      </c>
      <c r="B94" s="12" t="s">
        <v>63</v>
      </c>
      <c r="C94" s="30"/>
      <c r="D94" s="24"/>
      <c r="E94" s="24"/>
      <c r="F94" s="24"/>
    </row>
    <row r="95" spans="1:6" ht="21" customHeight="1" x14ac:dyDescent="0.25">
      <c r="A95" s="5">
        <v>10</v>
      </c>
      <c r="B95" s="7" t="s">
        <v>7</v>
      </c>
      <c r="C95" s="30"/>
      <c r="D95" s="24"/>
      <c r="E95" s="24"/>
      <c r="F95" s="24"/>
    </row>
    <row r="96" spans="1:6" ht="21" customHeight="1" x14ac:dyDescent="0.25">
      <c r="A96" s="11" t="s">
        <v>51</v>
      </c>
      <c r="B96" s="12" t="s">
        <v>62</v>
      </c>
      <c r="C96" s="30"/>
      <c r="D96" s="24"/>
      <c r="E96" s="24"/>
      <c r="F96" s="24"/>
    </row>
    <row r="97" spans="1:6" ht="21" customHeight="1" x14ac:dyDescent="0.25">
      <c r="A97" s="11" t="s">
        <v>52</v>
      </c>
      <c r="B97" s="12" t="s">
        <v>63</v>
      </c>
      <c r="C97" s="30"/>
      <c r="D97" s="24"/>
      <c r="E97" s="24"/>
      <c r="F97" s="24"/>
    </row>
    <row r="98" spans="1:6" ht="21" customHeight="1" x14ac:dyDescent="0.25">
      <c r="A98" s="5" t="s">
        <v>3</v>
      </c>
      <c r="B98" s="7" t="s">
        <v>57</v>
      </c>
      <c r="C98" s="30"/>
      <c r="D98" s="24"/>
      <c r="E98" s="24"/>
      <c r="F98" s="24"/>
    </row>
    <row r="99" spans="1:6" hidden="1" x14ac:dyDescent="0.25">
      <c r="A99" s="5">
        <v>1</v>
      </c>
      <c r="B99" s="7" t="s">
        <v>9</v>
      </c>
      <c r="C99" s="30"/>
      <c r="D99" s="24"/>
      <c r="E99" s="24"/>
      <c r="F99" s="24"/>
    </row>
    <row r="100" spans="1:6" hidden="1" x14ac:dyDescent="0.25">
      <c r="A100" s="11" t="s">
        <v>12</v>
      </c>
      <c r="B100" s="12" t="s">
        <v>62</v>
      </c>
      <c r="C100" s="30"/>
      <c r="D100" s="24"/>
      <c r="E100" s="24"/>
      <c r="F100" s="24"/>
    </row>
    <row r="101" spans="1:6" hidden="1" x14ac:dyDescent="0.25">
      <c r="A101" s="11" t="s">
        <v>14</v>
      </c>
      <c r="B101" s="12" t="s">
        <v>63</v>
      </c>
      <c r="C101" s="30"/>
      <c r="D101" s="24"/>
      <c r="E101" s="24"/>
      <c r="F101" s="24"/>
    </row>
    <row r="102" spans="1:6" hidden="1" x14ac:dyDescent="0.25">
      <c r="A102" s="5">
        <v>2</v>
      </c>
      <c r="B102" s="7" t="s">
        <v>60</v>
      </c>
      <c r="C102" s="30"/>
      <c r="D102" s="24"/>
      <c r="E102" s="24"/>
      <c r="F102" s="24"/>
    </row>
    <row r="103" spans="1:6" hidden="1" x14ac:dyDescent="0.25">
      <c r="A103" s="11" t="s">
        <v>17</v>
      </c>
      <c r="B103" s="12" t="s">
        <v>62</v>
      </c>
      <c r="C103" s="30"/>
      <c r="D103" s="24"/>
      <c r="E103" s="24"/>
      <c r="F103" s="24"/>
    </row>
    <row r="104" spans="1:6" hidden="1" x14ac:dyDescent="0.25">
      <c r="A104" s="11" t="s">
        <v>23</v>
      </c>
      <c r="B104" s="12" t="s">
        <v>63</v>
      </c>
      <c r="C104" s="30"/>
      <c r="D104" s="24"/>
      <c r="E104" s="24"/>
      <c r="F104" s="24"/>
    </row>
    <row r="105" spans="1:6" hidden="1" x14ac:dyDescent="0.25">
      <c r="A105" s="5">
        <v>3</v>
      </c>
      <c r="B105" s="7" t="s">
        <v>61</v>
      </c>
      <c r="C105" s="30"/>
      <c r="D105" s="24"/>
      <c r="E105" s="24"/>
      <c r="F105" s="24"/>
    </row>
    <row r="106" spans="1:6" hidden="1" x14ac:dyDescent="0.25">
      <c r="A106" s="11" t="s">
        <v>26</v>
      </c>
      <c r="B106" s="12" t="s">
        <v>62</v>
      </c>
      <c r="C106" s="30"/>
      <c r="D106" s="24"/>
      <c r="E106" s="24"/>
      <c r="F106" s="24"/>
    </row>
    <row r="107" spans="1:6" hidden="1" x14ac:dyDescent="0.25">
      <c r="A107" s="11" t="s">
        <v>27</v>
      </c>
      <c r="B107" s="12" t="s">
        <v>63</v>
      </c>
      <c r="C107" s="30"/>
      <c r="D107" s="24"/>
      <c r="E107" s="24"/>
      <c r="F107" s="24"/>
    </row>
    <row r="108" spans="1:6" hidden="1" x14ac:dyDescent="0.25">
      <c r="A108" s="5">
        <v>4</v>
      </c>
      <c r="B108" s="7" t="s">
        <v>35</v>
      </c>
      <c r="C108" s="30"/>
      <c r="D108" s="24"/>
      <c r="E108" s="24"/>
      <c r="F108" s="24"/>
    </row>
    <row r="109" spans="1:6" hidden="1" x14ac:dyDescent="0.25">
      <c r="A109" s="11" t="s">
        <v>36</v>
      </c>
      <c r="B109" s="12" t="s">
        <v>62</v>
      </c>
      <c r="C109" s="30"/>
      <c r="D109" s="24"/>
      <c r="E109" s="24"/>
      <c r="F109" s="24"/>
    </row>
    <row r="110" spans="1:6" hidden="1" x14ac:dyDescent="0.25">
      <c r="A110" s="11" t="s">
        <v>37</v>
      </c>
      <c r="B110" s="12" t="s">
        <v>63</v>
      </c>
      <c r="C110" s="30"/>
      <c r="D110" s="24"/>
      <c r="E110" s="24"/>
      <c r="F110" s="24"/>
    </row>
    <row r="111" spans="1:6" hidden="1" x14ac:dyDescent="0.25">
      <c r="A111" s="5">
        <v>5</v>
      </c>
      <c r="B111" s="7" t="s">
        <v>38</v>
      </c>
      <c r="C111" s="30"/>
      <c r="D111" s="24"/>
      <c r="E111" s="24"/>
      <c r="F111" s="24"/>
    </row>
    <row r="112" spans="1:6" hidden="1" x14ac:dyDescent="0.25">
      <c r="A112" s="11" t="s">
        <v>39</v>
      </c>
      <c r="B112" s="12" t="s">
        <v>62</v>
      </c>
      <c r="C112" s="30"/>
      <c r="D112" s="24"/>
      <c r="E112" s="24"/>
      <c r="F112" s="24"/>
    </row>
    <row r="113" spans="1:6" hidden="1" x14ac:dyDescent="0.25">
      <c r="A113" s="11" t="s">
        <v>23</v>
      </c>
      <c r="B113" s="12" t="s">
        <v>63</v>
      </c>
      <c r="C113" s="30"/>
      <c r="D113" s="24"/>
      <c r="E113" s="24"/>
      <c r="F113" s="24"/>
    </row>
    <row r="114" spans="1:6" hidden="1" x14ac:dyDescent="0.25">
      <c r="A114" s="5">
        <v>6</v>
      </c>
      <c r="B114" s="7" t="s">
        <v>59</v>
      </c>
      <c r="C114" s="30"/>
      <c r="D114" s="24"/>
      <c r="E114" s="24"/>
      <c r="F114" s="24"/>
    </row>
    <row r="115" spans="1:6" hidden="1" x14ac:dyDescent="0.25">
      <c r="A115" s="11" t="s">
        <v>41</v>
      </c>
      <c r="B115" s="12" t="s">
        <v>62</v>
      </c>
      <c r="C115" s="30"/>
      <c r="D115" s="24"/>
      <c r="E115" s="24"/>
      <c r="F115" s="24"/>
    </row>
    <row r="116" spans="1:6" hidden="1" x14ac:dyDescent="0.25">
      <c r="A116" s="11" t="s">
        <v>42</v>
      </c>
      <c r="B116" s="12" t="s">
        <v>63</v>
      </c>
      <c r="C116" s="30"/>
      <c r="D116" s="24"/>
      <c r="E116" s="24"/>
      <c r="F116" s="24"/>
    </row>
    <row r="117" spans="1:6" hidden="1" x14ac:dyDescent="0.25">
      <c r="A117" s="5">
        <v>7</v>
      </c>
      <c r="B117" s="7" t="s">
        <v>8</v>
      </c>
      <c r="C117" s="30"/>
      <c r="D117" s="24"/>
      <c r="E117" s="24"/>
      <c r="F117" s="24"/>
    </row>
    <row r="118" spans="1:6" hidden="1" x14ac:dyDescent="0.25">
      <c r="A118" s="11" t="s">
        <v>43</v>
      </c>
      <c r="B118" s="12" t="s">
        <v>62</v>
      </c>
      <c r="C118" s="30"/>
      <c r="D118" s="24"/>
      <c r="E118" s="24"/>
      <c r="F118" s="24"/>
    </row>
    <row r="119" spans="1:6" hidden="1" x14ac:dyDescent="0.25">
      <c r="A119" s="11" t="s">
        <v>44</v>
      </c>
      <c r="B119" s="12" t="s">
        <v>63</v>
      </c>
      <c r="C119" s="30"/>
      <c r="D119" s="24"/>
      <c r="E119" s="24"/>
      <c r="F119" s="24"/>
    </row>
    <row r="120" spans="1:6" hidden="1" x14ac:dyDescent="0.25">
      <c r="A120" s="5">
        <v>8</v>
      </c>
      <c r="B120" s="7" t="s">
        <v>45</v>
      </c>
      <c r="C120" s="30"/>
      <c r="D120" s="24"/>
      <c r="E120" s="24"/>
      <c r="F120" s="24"/>
    </row>
    <row r="121" spans="1:6" hidden="1" x14ac:dyDescent="0.25">
      <c r="A121" s="11" t="s">
        <v>46</v>
      </c>
      <c r="B121" s="12" t="s">
        <v>62</v>
      </c>
      <c r="C121" s="30"/>
      <c r="D121" s="24"/>
      <c r="E121" s="24"/>
      <c r="F121" s="24"/>
    </row>
    <row r="122" spans="1:6" hidden="1" x14ac:dyDescent="0.25">
      <c r="A122" s="11" t="s">
        <v>47</v>
      </c>
      <c r="B122" s="12" t="s">
        <v>63</v>
      </c>
      <c r="C122" s="30"/>
      <c r="D122" s="24"/>
      <c r="E122" s="24"/>
      <c r="F122" s="24"/>
    </row>
    <row r="123" spans="1:6" ht="21.6" hidden="1" customHeight="1" x14ac:dyDescent="0.25">
      <c r="A123" s="5">
        <v>9</v>
      </c>
      <c r="B123" s="7" t="s">
        <v>48</v>
      </c>
      <c r="C123" s="30"/>
      <c r="D123" s="24"/>
      <c r="E123" s="24"/>
      <c r="F123" s="24"/>
    </row>
    <row r="124" spans="1:6" hidden="1" x14ac:dyDescent="0.25">
      <c r="A124" s="11" t="s">
        <v>49</v>
      </c>
      <c r="B124" s="12" t="s">
        <v>62</v>
      </c>
      <c r="C124" s="30"/>
      <c r="D124" s="24"/>
      <c r="E124" s="24"/>
      <c r="F124" s="24"/>
    </row>
    <row r="125" spans="1:6" hidden="1" x14ac:dyDescent="0.25">
      <c r="A125" s="11" t="s">
        <v>50</v>
      </c>
      <c r="B125" s="12" t="s">
        <v>63</v>
      </c>
      <c r="C125" s="30"/>
      <c r="D125" s="24"/>
      <c r="E125" s="24"/>
      <c r="F125" s="24"/>
    </row>
    <row r="126" spans="1:6" hidden="1" x14ac:dyDescent="0.25">
      <c r="A126" s="5">
        <v>10</v>
      </c>
      <c r="B126" s="7" t="s">
        <v>7</v>
      </c>
      <c r="C126" s="30"/>
      <c r="D126" s="24"/>
      <c r="E126" s="24"/>
      <c r="F126" s="24"/>
    </row>
    <row r="127" spans="1:6" hidden="1" x14ac:dyDescent="0.25">
      <c r="A127" s="11" t="s">
        <v>51</v>
      </c>
      <c r="B127" s="12" t="s">
        <v>62</v>
      </c>
      <c r="C127" s="30"/>
      <c r="D127" s="24"/>
      <c r="E127" s="24"/>
      <c r="F127" s="24"/>
    </row>
    <row r="128" spans="1:6" hidden="1" x14ac:dyDescent="0.25">
      <c r="A128" s="11" t="s">
        <v>52</v>
      </c>
      <c r="B128" s="12" t="s">
        <v>63</v>
      </c>
      <c r="C128" s="30"/>
      <c r="D128" s="24"/>
      <c r="E128" s="24"/>
      <c r="F128" s="24"/>
    </row>
    <row r="130" spans="3:6" ht="18" customHeight="1" x14ac:dyDescent="0.25">
      <c r="C130" s="55"/>
      <c r="D130" s="55"/>
      <c r="E130" s="55"/>
      <c r="F130" s="55"/>
    </row>
    <row r="131" spans="3:6" ht="18" customHeight="1" x14ac:dyDescent="0.25">
      <c r="C131" s="52"/>
      <c r="D131" s="52"/>
      <c r="E131" s="52"/>
      <c r="F131" s="52"/>
    </row>
    <row r="132" spans="3:6" ht="18" customHeight="1" x14ac:dyDescent="0.25">
      <c r="C132" s="56"/>
      <c r="D132" s="56"/>
      <c r="E132" s="56"/>
      <c r="F132" s="56"/>
    </row>
    <row r="133" spans="3:6" x14ac:dyDescent="0.25">
      <c r="D133" s="52"/>
      <c r="E133" s="52"/>
      <c r="F133" s="52"/>
    </row>
    <row r="137" spans="3:6" x14ac:dyDescent="0.25">
      <c r="D137" s="52"/>
      <c r="E137" s="52"/>
      <c r="F137" s="52"/>
    </row>
  </sheetData>
  <mergeCells count="13">
    <mergeCell ref="A4:F4"/>
    <mergeCell ref="A1:F1"/>
    <mergeCell ref="A2:B2"/>
    <mergeCell ref="C2:F2"/>
    <mergeCell ref="A3:B3"/>
    <mergeCell ref="C3:F3"/>
    <mergeCell ref="D137:F137"/>
    <mergeCell ref="A5:F5"/>
    <mergeCell ref="E6:F6"/>
    <mergeCell ref="C130:F130"/>
    <mergeCell ref="C131:F131"/>
    <mergeCell ref="C132:F132"/>
    <mergeCell ref="D133:F133"/>
  </mergeCells>
  <pageMargins left="0.17" right="0" top="0.46" bottom="0.44" header="0.19685039370078741" footer="0.19685039370078741"/>
  <pageSetup paperSize="9" scale="95" orientation="portrait" r:id="rId1"/>
  <headerFooter>
    <oddFooter>&amp;CTrang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37"/>
  <sheetViews>
    <sheetView workbookViewId="0">
      <selection activeCell="D8" sqref="D8"/>
    </sheetView>
  </sheetViews>
  <sheetFormatPr defaultColWidth="9" defaultRowHeight="16.5" x14ac:dyDescent="0.25"/>
  <cols>
    <col min="1" max="1" width="4.42578125" style="2" customWidth="1"/>
    <col min="2" max="2" width="51.5703125" style="2" customWidth="1"/>
    <col min="3" max="5" width="12.5703125" style="2" customWidth="1"/>
    <col min="6" max="6" width="18.140625" style="2" customWidth="1"/>
    <col min="7" max="7" width="11.7109375" style="2" hidden="1" customWidth="1"/>
    <col min="8" max="8" width="12.7109375" style="2" hidden="1" customWidth="1"/>
    <col min="9" max="9" width="9" style="44" hidden="1" customWidth="1"/>
    <col min="10" max="10" width="12.42578125" style="2" bestFit="1" customWidth="1"/>
    <col min="11" max="16384" width="9" style="2"/>
  </cols>
  <sheetData>
    <row r="1" spans="1:9" x14ac:dyDescent="0.25">
      <c r="A1" s="58" t="s">
        <v>64</v>
      </c>
      <c r="B1" s="58"/>
      <c r="C1" s="58"/>
      <c r="D1" s="58"/>
      <c r="E1" s="58"/>
      <c r="F1" s="58"/>
    </row>
    <row r="2" spans="1:9" ht="18" customHeight="1" x14ac:dyDescent="0.25">
      <c r="A2" s="59" t="s">
        <v>65</v>
      </c>
      <c r="B2" s="59"/>
      <c r="C2" s="52"/>
      <c r="D2" s="52"/>
      <c r="E2" s="52"/>
      <c r="F2" s="52"/>
    </row>
    <row r="3" spans="1:9" ht="20.45" customHeight="1" x14ac:dyDescent="0.25">
      <c r="A3" s="59" t="s">
        <v>66</v>
      </c>
      <c r="B3" s="59"/>
      <c r="C3" s="52"/>
      <c r="D3" s="52"/>
      <c r="E3" s="52"/>
      <c r="F3" s="52"/>
    </row>
    <row r="4" spans="1:9" ht="24.6" customHeight="1" x14ac:dyDescent="0.25">
      <c r="A4" s="57" t="s">
        <v>76</v>
      </c>
      <c r="B4" s="57"/>
      <c r="C4" s="57"/>
      <c r="D4" s="57"/>
      <c r="E4" s="57"/>
      <c r="F4" s="57"/>
    </row>
    <row r="5" spans="1:9" ht="15" customHeight="1" x14ac:dyDescent="0.25">
      <c r="A5" s="53" t="s">
        <v>84</v>
      </c>
      <c r="B5" s="53"/>
      <c r="C5" s="53"/>
      <c r="D5" s="53"/>
      <c r="E5" s="53"/>
      <c r="F5" s="53"/>
    </row>
    <row r="6" spans="1:9" ht="28.9" customHeight="1" x14ac:dyDescent="0.25">
      <c r="A6" s="3"/>
      <c r="B6" s="3"/>
      <c r="C6" s="3"/>
      <c r="D6" s="3"/>
      <c r="E6" s="54" t="s">
        <v>70</v>
      </c>
      <c r="F6" s="54"/>
      <c r="G6" s="3"/>
    </row>
    <row r="7" spans="1:9" s="3" customFormat="1" ht="64.150000000000006" customHeight="1" x14ac:dyDescent="0.25">
      <c r="A7" s="4" t="s">
        <v>6</v>
      </c>
      <c r="B7" s="5" t="s">
        <v>5</v>
      </c>
      <c r="C7" s="4" t="s">
        <v>71</v>
      </c>
      <c r="D7" s="4" t="s">
        <v>77</v>
      </c>
      <c r="E7" s="4" t="s">
        <v>72</v>
      </c>
      <c r="F7" s="1" t="s">
        <v>78</v>
      </c>
      <c r="I7" s="45"/>
    </row>
    <row r="8" spans="1:9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</row>
    <row r="9" spans="1:9" ht="17.25" hidden="1" x14ac:dyDescent="0.25">
      <c r="A9" s="5" t="s">
        <v>0</v>
      </c>
      <c r="B9" s="7" t="s">
        <v>10</v>
      </c>
      <c r="C9" s="8"/>
      <c r="D9" s="9"/>
      <c r="E9" s="9"/>
      <c r="F9" s="9"/>
    </row>
    <row r="10" spans="1:9" hidden="1" x14ac:dyDescent="0.25">
      <c r="A10" s="5" t="s">
        <v>1</v>
      </c>
      <c r="B10" s="7" t="s">
        <v>11</v>
      </c>
      <c r="C10" s="7"/>
      <c r="D10" s="10"/>
      <c r="E10" s="10"/>
      <c r="F10" s="10"/>
    </row>
    <row r="11" spans="1:9" hidden="1" x14ac:dyDescent="0.25">
      <c r="A11" s="11">
        <v>1</v>
      </c>
      <c r="B11" s="12" t="s">
        <v>13</v>
      </c>
      <c r="C11" s="13"/>
      <c r="D11" s="10"/>
      <c r="E11" s="10"/>
      <c r="F11" s="10"/>
    </row>
    <row r="12" spans="1:9" hidden="1" x14ac:dyDescent="0.25">
      <c r="A12" s="11"/>
      <c r="B12" s="12" t="s">
        <v>53</v>
      </c>
      <c r="C12" s="14"/>
      <c r="D12" s="10"/>
      <c r="E12" s="10"/>
      <c r="F12" s="10"/>
    </row>
    <row r="13" spans="1:9" hidden="1" x14ac:dyDescent="0.25">
      <c r="A13" s="11"/>
      <c r="B13" s="12" t="s">
        <v>53</v>
      </c>
      <c r="C13" s="13"/>
      <c r="D13" s="10"/>
      <c r="E13" s="10"/>
      <c r="F13" s="10"/>
    </row>
    <row r="14" spans="1:9" hidden="1" x14ac:dyDescent="0.25">
      <c r="A14" s="11">
        <v>2</v>
      </c>
      <c r="B14" s="12" t="s">
        <v>15</v>
      </c>
      <c r="C14" s="13"/>
      <c r="D14" s="10"/>
      <c r="E14" s="10"/>
      <c r="F14" s="10"/>
    </row>
    <row r="15" spans="1:9" hidden="1" x14ac:dyDescent="0.25">
      <c r="A15" s="11"/>
      <c r="B15" s="12" t="s">
        <v>54</v>
      </c>
      <c r="C15" s="15"/>
      <c r="D15" s="10"/>
      <c r="E15" s="10"/>
      <c r="F15" s="10"/>
    </row>
    <row r="16" spans="1:9" hidden="1" x14ac:dyDescent="0.25">
      <c r="A16" s="11"/>
      <c r="B16" s="12" t="s">
        <v>54</v>
      </c>
      <c r="C16" s="13"/>
      <c r="D16" s="10"/>
      <c r="E16" s="10"/>
      <c r="F16" s="10"/>
    </row>
    <row r="17" spans="1:10" hidden="1" x14ac:dyDescent="0.25">
      <c r="A17" s="5" t="s">
        <v>2</v>
      </c>
      <c r="B17" s="7" t="s">
        <v>16</v>
      </c>
      <c r="C17" s="13"/>
      <c r="D17" s="10"/>
      <c r="E17" s="10"/>
      <c r="F17" s="10"/>
    </row>
    <row r="18" spans="1:10" ht="17.25" hidden="1" x14ac:dyDescent="0.25">
      <c r="A18" s="8">
        <v>1</v>
      </c>
      <c r="B18" s="16" t="s">
        <v>18</v>
      </c>
      <c r="C18" s="13"/>
      <c r="D18" s="10"/>
      <c r="E18" s="10"/>
      <c r="F18" s="10"/>
    </row>
    <row r="19" spans="1:10" hidden="1" x14ac:dyDescent="0.25">
      <c r="A19" s="11" t="s">
        <v>19</v>
      </c>
      <c r="B19" s="12" t="s">
        <v>20</v>
      </c>
      <c r="C19" s="7"/>
      <c r="D19" s="10"/>
      <c r="E19" s="10"/>
      <c r="F19" s="10"/>
    </row>
    <row r="20" spans="1:10" hidden="1" x14ac:dyDescent="0.25">
      <c r="A20" s="11" t="s">
        <v>21</v>
      </c>
      <c r="B20" s="12" t="s">
        <v>22</v>
      </c>
      <c r="C20" s="13"/>
      <c r="D20" s="10"/>
      <c r="E20" s="10"/>
      <c r="F20" s="10"/>
    </row>
    <row r="21" spans="1:10" ht="17.25" hidden="1" x14ac:dyDescent="0.25">
      <c r="A21" s="8">
        <v>2</v>
      </c>
      <c r="B21" s="16" t="s">
        <v>9</v>
      </c>
      <c r="C21" s="14"/>
      <c r="D21" s="10"/>
      <c r="E21" s="10"/>
      <c r="F21" s="10"/>
    </row>
    <row r="22" spans="1:10" hidden="1" x14ac:dyDescent="0.25">
      <c r="A22" s="11" t="s">
        <v>19</v>
      </c>
      <c r="B22" s="12" t="s">
        <v>24</v>
      </c>
      <c r="C22" s="13"/>
      <c r="D22" s="10"/>
      <c r="E22" s="10"/>
      <c r="F22" s="10"/>
    </row>
    <row r="23" spans="1:10" hidden="1" x14ac:dyDescent="0.25">
      <c r="A23" s="11" t="s">
        <v>21</v>
      </c>
      <c r="B23" s="12" t="s">
        <v>25</v>
      </c>
      <c r="C23" s="14"/>
      <c r="D23" s="10"/>
      <c r="E23" s="10"/>
      <c r="F23" s="10"/>
    </row>
    <row r="24" spans="1:10" hidden="1" x14ac:dyDescent="0.25">
      <c r="A24" s="5" t="s">
        <v>3</v>
      </c>
      <c r="B24" s="7" t="s">
        <v>58</v>
      </c>
      <c r="C24" s="13"/>
      <c r="D24" s="10"/>
      <c r="E24" s="10"/>
      <c r="F24" s="10"/>
    </row>
    <row r="25" spans="1:10" ht="17.25" hidden="1" x14ac:dyDescent="0.25">
      <c r="A25" s="8">
        <v>1</v>
      </c>
      <c r="B25" s="16" t="s">
        <v>13</v>
      </c>
      <c r="C25" s="8"/>
      <c r="D25" s="10"/>
      <c r="E25" s="10"/>
      <c r="F25" s="10"/>
    </row>
    <row r="26" spans="1:10" hidden="1" x14ac:dyDescent="0.25">
      <c r="A26" s="5"/>
      <c r="B26" s="12" t="s">
        <v>53</v>
      </c>
      <c r="C26" s="15"/>
      <c r="D26" s="10"/>
      <c r="E26" s="10"/>
      <c r="F26" s="10"/>
    </row>
    <row r="27" spans="1:10" hidden="1" x14ac:dyDescent="0.25">
      <c r="A27" s="5"/>
      <c r="B27" s="12" t="s">
        <v>53</v>
      </c>
      <c r="C27" s="12"/>
      <c r="D27" s="10"/>
      <c r="E27" s="10"/>
      <c r="F27" s="10"/>
    </row>
    <row r="28" spans="1:10" ht="17.25" hidden="1" x14ac:dyDescent="0.25">
      <c r="A28" s="8">
        <v>2</v>
      </c>
      <c r="B28" s="12" t="s">
        <v>15</v>
      </c>
      <c r="C28" s="12"/>
      <c r="D28" s="10"/>
      <c r="E28" s="10"/>
      <c r="F28" s="10"/>
    </row>
    <row r="29" spans="1:10" hidden="1" x14ac:dyDescent="0.25">
      <c r="A29" s="5"/>
      <c r="B29" s="12" t="s">
        <v>54</v>
      </c>
      <c r="C29" s="14"/>
      <c r="D29" s="10"/>
      <c r="E29" s="10"/>
      <c r="F29" s="10"/>
    </row>
    <row r="30" spans="1:10" hidden="1" x14ac:dyDescent="0.25">
      <c r="A30" s="11"/>
      <c r="B30" s="12" t="s">
        <v>54</v>
      </c>
      <c r="C30" s="17"/>
      <c r="D30" s="10"/>
      <c r="E30" s="10"/>
      <c r="F30" s="10"/>
    </row>
    <row r="31" spans="1:10" s="50" customFormat="1" ht="21" customHeight="1" x14ac:dyDescent="0.25">
      <c r="A31" s="5" t="s">
        <v>4</v>
      </c>
      <c r="B31" s="7" t="s">
        <v>28</v>
      </c>
      <c r="C31" s="18">
        <f>C32</f>
        <v>3709</v>
      </c>
      <c r="D31" s="18">
        <f>D32</f>
        <v>1850</v>
      </c>
      <c r="E31" s="37">
        <f>D31/C31</f>
        <v>0.49878673496899434</v>
      </c>
      <c r="F31" s="37">
        <f>F32</f>
        <v>1.5257026622078287</v>
      </c>
      <c r="G31" s="31"/>
      <c r="H31" s="19"/>
      <c r="I31" s="46"/>
    </row>
    <row r="32" spans="1:10" ht="21" customHeight="1" x14ac:dyDescent="0.25">
      <c r="A32" s="5" t="s">
        <v>1</v>
      </c>
      <c r="B32" s="7" t="s">
        <v>55</v>
      </c>
      <c r="C32" s="18">
        <f>C33+C49+C52+C55</f>
        <v>3709</v>
      </c>
      <c r="D32" s="18">
        <f>D33+D36+D43+D46+D49+D52+D55+D58+D61+D64+D67+D98</f>
        <v>1850</v>
      </c>
      <c r="E32" s="37">
        <f>D32/C32</f>
        <v>0.49878673496899434</v>
      </c>
      <c r="F32" s="37">
        <v>1.5257026622078287</v>
      </c>
      <c r="G32" s="31"/>
      <c r="H32" s="19"/>
      <c r="J32" s="50"/>
    </row>
    <row r="33" spans="1:10" s="50" customFormat="1" ht="21" customHeight="1" x14ac:dyDescent="0.25">
      <c r="A33" s="5">
        <v>1</v>
      </c>
      <c r="B33" s="7" t="s">
        <v>9</v>
      </c>
      <c r="C33" s="18">
        <f>C34+C35</f>
        <v>3532</v>
      </c>
      <c r="D33" s="18">
        <f>SUM(D34:D35)</f>
        <v>1731</v>
      </c>
      <c r="E33" s="37">
        <f>D33/C33</f>
        <v>0.49009060022650058</v>
      </c>
      <c r="F33" s="37">
        <v>1.4575595049172967</v>
      </c>
      <c r="G33" s="42" t="s">
        <v>81</v>
      </c>
      <c r="H33" s="43" t="s">
        <v>82</v>
      </c>
      <c r="I33" s="47"/>
    </row>
    <row r="34" spans="1:10" ht="21" customHeight="1" x14ac:dyDescent="0.25">
      <c r="A34" s="11" t="s">
        <v>12</v>
      </c>
      <c r="B34" s="12" t="s">
        <v>69</v>
      </c>
      <c r="C34" s="20">
        <v>2585</v>
      </c>
      <c r="D34" s="20">
        <v>1285</v>
      </c>
      <c r="E34" s="33">
        <f>D34/C34</f>
        <v>0.49709864603481624</v>
      </c>
      <c r="F34" s="33">
        <v>1.2010389150981982</v>
      </c>
      <c r="G34" s="38">
        <v>1069960579</v>
      </c>
      <c r="H34" s="38">
        <v>1285064293</v>
      </c>
      <c r="I34" s="48">
        <f>H34/G34</f>
        <v>1.2010389150981982</v>
      </c>
      <c r="J34" s="50"/>
    </row>
    <row r="35" spans="1:10" ht="21" customHeight="1" x14ac:dyDescent="0.25">
      <c r="A35" s="11" t="s">
        <v>14</v>
      </c>
      <c r="B35" s="12" t="s">
        <v>25</v>
      </c>
      <c r="C35" s="20">
        <v>947</v>
      </c>
      <c r="D35" s="10">
        <v>446</v>
      </c>
      <c r="E35" s="33">
        <f>D35/C35</f>
        <v>0.470960929250264</v>
      </c>
      <c r="F35" s="33">
        <v>3.7854843743657338</v>
      </c>
      <c r="G35" s="38">
        <v>117901966</v>
      </c>
      <c r="H35" s="38">
        <v>446316050</v>
      </c>
      <c r="I35" s="48">
        <f>H35/G35</f>
        <v>3.7854843743657338</v>
      </c>
      <c r="J35" s="50"/>
    </row>
    <row r="36" spans="1:10" ht="21" customHeight="1" x14ac:dyDescent="0.25">
      <c r="A36" s="5">
        <v>2</v>
      </c>
      <c r="B36" s="7" t="s">
        <v>60</v>
      </c>
      <c r="C36" s="22"/>
      <c r="D36" s="23"/>
      <c r="E36" s="24"/>
      <c r="F36" s="25"/>
      <c r="G36" s="39"/>
      <c r="J36" s="50"/>
    </row>
    <row r="37" spans="1:10" ht="21" customHeight="1" x14ac:dyDescent="0.25">
      <c r="A37" s="11" t="s">
        <v>17</v>
      </c>
      <c r="B37" s="12" t="s">
        <v>29</v>
      </c>
      <c r="C37" s="23"/>
      <c r="D37" s="20"/>
      <c r="E37" s="10"/>
      <c r="F37" s="9"/>
      <c r="G37" s="40"/>
      <c r="J37" s="50"/>
    </row>
    <row r="38" spans="1:10" ht="21" customHeight="1" x14ac:dyDescent="0.25">
      <c r="A38" s="9"/>
      <c r="B38" s="26" t="s">
        <v>30</v>
      </c>
      <c r="C38" s="23"/>
      <c r="D38" s="20"/>
      <c r="E38" s="10"/>
      <c r="F38" s="24"/>
      <c r="G38" s="40"/>
      <c r="I38" s="48">
        <f>(H34+H35)/(G34+G35)</f>
        <v>1.4575595049172967</v>
      </c>
      <c r="J38" s="50"/>
    </row>
    <row r="39" spans="1:10" ht="21" customHeight="1" x14ac:dyDescent="0.25">
      <c r="A39" s="9"/>
      <c r="B39" s="26" t="s">
        <v>31</v>
      </c>
      <c r="C39" s="20"/>
      <c r="D39" s="20"/>
      <c r="E39" s="10"/>
      <c r="F39" s="10"/>
      <c r="G39" s="40"/>
      <c r="I39" s="48">
        <f>(H34+H35)/(G34+G35)</f>
        <v>1.4575595049172967</v>
      </c>
      <c r="J39" s="50"/>
    </row>
    <row r="40" spans="1:10" ht="21" customHeight="1" x14ac:dyDescent="0.25">
      <c r="A40" s="9"/>
      <c r="B40" s="26" t="s">
        <v>32</v>
      </c>
      <c r="C40" s="22"/>
      <c r="D40" s="23"/>
      <c r="E40" s="24"/>
      <c r="F40" s="24"/>
      <c r="G40" s="40"/>
      <c r="J40" s="50"/>
    </row>
    <row r="41" spans="1:10" ht="21" customHeight="1" x14ac:dyDescent="0.25">
      <c r="A41" s="11" t="s">
        <v>23</v>
      </c>
      <c r="B41" s="12" t="s">
        <v>68</v>
      </c>
      <c r="C41" s="22"/>
      <c r="D41" s="23"/>
      <c r="E41" s="24"/>
      <c r="F41" s="24"/>
      <c r="G41" s="40"/>
      <c r="I41" s="49"/>
      <c r="J41" s="50"/>
    </row>
    <row r="42" spans="1:10" ht="21" customHeight="1" x14ac:dyDescent="0.25">
      <c r="A42" s="11" t="s">
        <v>33</v>
      </c>
      <c r="B42" s="12" t="s">
        <v>34</v>
      </c>
      <c r="C42" s="22"/>
      <c r="D42" s="23"/>
      <c r="E42" s="24"/>
      <c r="F42" s="24"/>
      <c r="G42" s="40"/>
      <c r="I42" s="49"/>
      <c r="J42" s="50"/>
    </row>
    <row r="43" spans="1:10" s="50" customFormat="1" ht="21" customHeight="1" x14ac:dyDescent="0.25">
      <c r="A43" s="5">
        <v>3</v>
      </c>
      <c r="B43" s="7" t="s">
        <v>61</v>
      </c>
      <c r="C43" s="22"/>
      <c r="D43" s="22"/>
      <c r="E43" s="27"/>
      <c r="F43" s="27"/>
      <c r="G43" s="41"/>
      <c r="I43" s="47"/>
    </row>
    <row r="44" spans="1:10" ht="21" customHeight="1" x14ac:dyDescent="0.25">
      <c r="A44" s="11" t="s">
        <v>26</v>
      </c>
      <c r="B44" s="12" t="s">
        <v>67</v>
      </c>
      <c r="C44" s="20"/>
      <c r="D44" s="23"/>
      <c r="E44" s="24"/>
      <c r="F44" s="24"/>
      <c r="G44" s="40"/>
      <c r="J44" s="50"/>
    </row>
    <row r="45" spans="1:10" ht="21" customHeight="1" x14ac:dyDescent="0.25">
      <c r="A45" s="11" t="s">
        <v>27</v>
      </c>
      <c r="B45" s="12" t="s">
        <v>34</v>
      </c>
      <c r="C45" s="20"/>
      <c r="D45" s="20"/>
      <c r="E45" s="21"/>
      <c r="F45" s="28"/>
      <c r="G45" s="40"/>
      <c r="J45" s="50"/>
    </row>
    <row r="46" spans="1:10" ht="21" customHeight="1" x14ac:dyDescent="0.25">
      <c r="A46" s="5">
        <v>4</v>
      </c>
      <c r="B46" s="7" t="s">
        <v>35</v>
      </c>
      <c r="C46" s="22"/>
      <c r="D46" s="23"/>
      <c r="E46" s="24"/>
      <c r="F46" s="24"/>
      <c r="G46" s="40"/>
      <c r="J46" s="50"/>
    </row>
    <row r="47" spans="1:10" ht="21" customHeight="1" x14ac:dyDescent="0.25">
      <c r="A47" s="11" t="s">
        <v>36</v>
      </c>
      <c r="B47" s="12" t="s">
        <v>67</v>
      </c>
      <c r="C47" s="22"/>
      <c r="D47" s="23"/>
      <c r="E47" s="24"/>
      <c r="F47" s="24"/>
      <c r="G47" s="40"/>
      <c r="J47" s="50"/>
    </row>
    <row r="48" spans="1:10" ht="21" customHeight="1" x14ac:dyDescent="0.25">
      <c r="A48" s="11" t="s">
        <v>37</v>
      </c>
      <c r="B48" s="12" t="s">
        <v>34</v>
      </c>
      <c r="C48" s="22"/>
      <c r="D48" s="23"/>
      <c r="E48" s="24"/>
      <c r="F48" s="24"/>
      <c r="G48" s="40"/>
      <c r="J48" s="50"/>
    </row>
    <row r="49" spans="1:10" ht="21" customHeight="1" x14ac:dyDescent="0.25">
      <c r="A49" s="5">
        <v>5</v>
      </c>
      <c r="B49" s="7" t="s">
        <v>38</v>
      </c>
      <c r="C49" s="22">
        <f>C50+C51</f>
        <v>9</v>
      </c>
      <c r="D49" s="22">
        <f>D51</f>
        <v>9</v>
      </c>
      <c r="E49" s="34">
        <v>1</v>
      </c>
      <c r="F49" s="32">
        <v>0.8035714285714286</v>
      </c>
      <c r="G49" s="38">
        <v>11200000</v>
      </c>
      <c r="H49" s="38">
        <v>9000000</v>
      </c>
      <c r="I49" s="48">
        <f>H49/G49</f>
        <v>0.8035714285714286</v>
      </c>
      <c r="J49" s="50"/>
    </row>
    <row r="50" spans="1:10" ht="21" customHeight="1" x14ac:dyDescent="0.25">
      <c r="A50" s="11" t="s">
        <v>39</v>
      </c>
      <c r="B50" s="12" t="s">
        <v>67</v>
      </c>
      <c r="C50" s="22"/>
      <c r="D50" s="23"/>
      <c r="E50" s="35"/>
      <c r="F50" s="24"/>
      <c r="I50" s="48"/>
      <c r="J50" s="50"/>
    </row>
    <row r="51" spans="1:10" ht="21" customHeight="1" x14ac:dyDescent="0.25">
      <c r="A51" s="11" t="s">
        <v>40</v>
      </c>
      <c r="B51" s="12" t="s">
        <v>34</v>
      </c>
      <c r="C51" s="20">
        <v>9</v>
      </c>
      <c r="D51" s="20">
        <v>9</v>
      </c>
      <c r="E51" s="36">
        <v>1</v>
      </c>
      <c r="F51" s="33">
        <v>0.8035714285714286</v>
      </c>
      <c r="I51" s="48"/>
      <c r="J51" s="50"/>
    </row>
    <row r="52" spans="1:10" ht="21" customHeight="1" x14ac:dyDescent="0.25">
      <c r="A52" s="5">
        <v>6</v>
      </c>
      <c r="B52" s="7" t="s">
        <v>59</v>
      </c>
      <c r="C52" s="22">
        <f>C54</f>
        <v>18</v>
      </c>
      <c r="D52" s="30">
        <f>D54</f>
        <v>1</v>
      </c>
      <c r="E52" s="33">
        <f>E54</f>
        <v>5.5555555555555552E-2</v>
      </c>
      <c r="F52" s="33">
        <v>6.9238518518518519E-2</v>
      </c>
      <c r="G52" s="38">
        <v>13500000</v>
      </c>
      <c r="H52" s="38">
        <v>934720</v>
      </c>
      <c r="I52" s="48">
        <f t="shared" ref="I52:I58" si="0">H52/G52</f>
        <v>6.9238518518518519E-2</v>
      </c>
      <c r="J52" s="50"/>
    </row>
    <row r="53" spans="1:10" ht="21" customHeight="1" x14ac:dyDescent="0.25">
      <c r="A53" s="11" t="s">
        <v>41</v>
      </c>
      <c r="B53" s="12" t="s">
        <v>67</v>
      </c>
      <c r="C53" s="29"/>
      <c r="D53" s="10"/>
      <c r="E53" s="24"/>
      <c r="F53" s="24"/>
      <c r="I53" s="48"/>
      <c r="J53" s="50"/>
    </row>
    <row r="54" spans="1:10" ht="21" customHeight="1" x14ac:dyDescent="0.25">
      <c r="A54" s="11" t="s">
        <v>42</v>
      </c>
      <c r="B54" s="12" t="s">
        <v>34</v>
      </c>
      <c r="C54" s="20">
        <v>18</v>
      </c>
      <c r="D54" s="10">
        <v>1</v>
      </c>
      <c r="E54" s="33">
        <f>D54/C54</f>
        <v>5.5555555555555552E-2</v>
      </c>
      <c r="F54" s="33">
        <f>F52</f>
        <v>6.9238518518518519E-2</v>
      </c>
      <c r="I54" s="48"/>
      <c r="J54" s="50"/>
    </row>
    <row r="55" spans="1:10" ht="21" customHeight="1" x14ac:dyDescent="0.25">
      <c r="A55" s="5">
        <v>7</v>
      </c>
      <c r="B55" s="7" t="s">
        <v>8</v>
      </c>
      <c r="C55" s="22">
        <f>C57</f>
        <v>150</v>
      </c>
      <c r="D55" s="30">
        <f>D57</f>
        <v>109</v>
      </c>
      <c r="E55" s="51">
        <f>E57</f>
        <v>0.72666666666666668</v>
      </c>
      <c r="F55" s="24"/>
      <c r="H55" s="38">
        <v>108694840</v>
      </c>
      <c r="I55" s="48"/>
      <c r="J55" s="50"/>
    </row>
    <row r="56" spans="1:10" ht="21" customHeight="1" x14ac:dyDescent="0.25">
      <c r="A56" s="11" t="s">
        <v>43</v>
      </c>
      <c r="B56" s="12" t="s">
        <v>67</v>
      </c>
      <c r="C56" s="29"/>
      <c r="D56" s="10"/>
      <c r="E56" s="24"/>
      <c r="F56" s="24"/>
      <c r="I56" s="48"/>
      <c r="J56" s="50"/>
    </row>
    <row r="57" spans="1:10" ht="21" customHeight="1" x14ac:dyDescent="0.25">
      <c r="A57" s="11" t="s">
        <v>44</v>
      </c>
      <c r="B57" s="12" t="s">
        <v>34</v>
      </c>
      <c r="C57" s="20">
        <v>150</v>
      </c>
      <c r="D57" s="10">
        <v>109</v>
      </c>
      <c r="E57" s="33">
        <f>D57/C57</f>
        <v>0.72666666666666668</v>
      </c>
      <c r="F57" s="24"/>
      <c r="I57" s="48"/>
      <c r="J57" s="50"/>
    </row>
    <row r="58" spans="1:10" ht="21" customHeight="1" x14ac:dyDescent="0.25">
      <c r="A58" s="5">
        <v>8</v>
      </c>
      <c r="B58" s="7" t="s">
        <v>45</v>
      </c>
      <c r="C58" s="30"/>
      <c r="D58" s="24"/>
      <c r="E58" s="24"/>
      <c r="F58" s="24"/>
      <c r="G58" s="38">
        <f>SUM(G34:G57)</f>
        <v>1212562545</v>
      </c>
      <c r="H58" s="38">
        <f>SUM(H34:H57)</f>
        <v>1850009903</v>
      </c>
      <c r="I58" s="48">
        <f t="shared" si="0"/>
        <v>1.5257026622078287</v>
      </c>
      <c r="J58" s="50"/>
    </row>
    <row r="59" spans="1:10" ht="21" customHeight="1" x14ac:dyDescent="0.25">
      <c r="A59" s="11" t="s">
        <v>46</v>
      </c>
      <c r="B59" s="12" t="s">
        <v>67</v>
      </c>
      <c r="C59" s="30"/>
      <c r="D59" s="24"/>
      <c r="E59" s="24"/>
      <c r="F59" s="24"/>
      <c r="J59" s="50"/>
    </row>
    <row r="60" spans="1:10" ht="21" customHeight="1" x14ac:dyDescent="0.25">
      <c r="A60" s="11" t="s">
        <v>47</v>
      </c>
      <c r="B60" s="12" t="s">
        <v>34</v>
      </c>
      <c r="C60" s="30"/>
      <c r="D60" s="24"/>
      <c r="E60" s="24"/>
      <c r="F60" s="24"/>
      <c r="J60" s="50"/>
    </row>
    <row r="61" spans="1:10" ht="21" customHeight="1" x14ac:dyDescent="0.25">
      <c r="A61" s="5">
        <v>9</v>
      </c>
      <c r="B61" s="7" t="s">
        <v>48</v>
      </c>
      <c r="C61" s="30"/>
      <c r="D61" s="24"/>
      <c r="E61" s="24"/>
      <c r="F61" s="24"/>
      <c r="J61" s="50"/>
    </row>
    <row r="62" spans="1:10" ht="21" customHeight="1" x14ac:dyDescent="0.25">
      <c r="A62" s="11" t="s">
        <v>49</v>
      </c>
      <c r="B62" s="12" t="s">
        <v>67</v>
      </c>
      <c r="C62" s="30"/>
      <c r="D62" s="24"/>
      <c r="E62" s="24"/>
      <c r="F62" s="24"/>
      <c r="J62" s="50"/>
    </row>
    <row r="63" spans="1:10" ht="21" customHeight="1" x14ac:dyDescent="0.25">
      <c r="A63" s="11" t="s">
        <v>50</v>
      </c>
      <c r="B63" s="12" t="s">
        <v>34</v>
      </c>
      <c r="C63" s="30"/>
      <c r="D63" s="24"/>
      <c r="E63" s="24"/>
      <c r="F63" s="24"/>
      <c r="J63" s="50"/>
    </row>
    <row r="64" spans="1:10" ht="21" customHeight="1" x14ac:dyDescent="0.25">
      <c r="A64" s="5">
        <v>10</v>
      </c>
      <c r="B64" s="7" t="s">
        <v>7</v>
      </c>
      <c r="C64" s="30"/>
      <c r="D64" s="24"/>
      <c r="E64" s="24"/>
      <c r="F64" s="24"/>
      <c r="J64" s="50"/>
    </row>
    <row r="65" spans="1:10" ht="21" customHeight="1" x14ac:dyDescent="0.25">
      <c r="A65" s="11" t="s">
        <v>51</v>
      </c>
      <c r="B65" s="12" t="s">
        <v>67</v>
      </c>
      <c r="C65" s="30"/>
      <c r="D65" s="24"/>
      <c r="E65" s="24"/>
      <c r="F65" s="24"/>
      <c r="J65" s="50"/>
    </row>
    <row r="66" spans="1:10" ht="21" customHeight="1" x14ac:dyDescent="0.25">
      <c r="A66" s="11" t="s">
        <v>52</v>
      </c>
      <c r="B66" s="12" t="s">
        <v>34</v>
      </c>
      <c r="C66" s="30"/>
      <c r="D66" s="24"/>
      <c r="E66" s="24"/>
      <c r="F66" s="24"/>
      <c r="J66" s="50"/>
    </row>
    <row r="67" spans="1:10" ht="21" customHeight="1" x14ac:dyDescent="0.25">
      <c r="A67" s="5" t="s">
        <v>2</v>
      </c>
      <c r="B67" s="7" t="s">
        <v>56</v>
      </c>
      <c r="C67" s="30"/>
      <c r="D67" s="24"/>
      <c r="E67" s="24"/>
      <c r="F67" s="24"/>
      <c r="J67" s="50"/>
    </row>
    <row r="68" spans="1:10" ht="21" customHeight="1" x14ac:dyDescent="0.25">
      <c r="A68" s="5">
        <v>1</v>
      </c>
      <c r="B68" s="7" t="s">
        <v>9</v>
      </c>
      <c r="C68" s="30"/>
      <c r="D68" s="24"/>
      <c r="E68" s="24"/>
      <c r="F68" s="24"/>
      <c r="J68" s="50"/>
    </row>
    <row r="69" spans="1:10" ht="21" customHeight="1" x14ac:dyDescent="0.25">
      <c r="A69" s="11" t="s">
        <v>12</v>
      </c>
      <c r="B69" s="12" t="s">
        <v>62</v>
      </c>
      <c r="C69" s="30"/>
      <c r="D69" s="24"/>
      <c r="E69" s="24"/>
      <c r="F69" s="24"/>
      <c r="J69" s="50"/>
    </row>
    <row r="70" spans="1:10" ht="21" customHeight="1" x14ac:dyDescent="0.25">
      <c r="A70" s="11" t="s">
        <v>14</v>
      </c>
      <c r="B70" s="12" t="s">
        <v>63</v>
      </c>
      <c r="C70" s="30"/>
      <c r="D70" s="24"/>
      <c r="E70" s="24"/>
      <c r="F70" s="24"/>
      <c r="J70" s="50"/>
    </row>
    <row r="71" spans="1:10" ht="21" customHeight="1" x14ac:dyDescent="0.25">
      <c r="A71" s="5">
        <v>2</v>
      </c>
      <c r="B71" s="7" t="s">
        <v>60</v>
      </c>
      <c r="C71" s="30"/>
      <c r="D71" s="24"/>
      <c r="E71" s="24"/>
      <c r="F71" s="24"/>
      <c r="J71" s="50"/>
    </row>
    <row r="72" spans="1:10" ht="21" customHeight="1" x14ac:dyDescent="0.25">
      <c r="A72" s="11" t="s">
        <v>17</v>
      </c>
      <c r="B72" s="12" t="s">
        <v>62</v>
      </c>
      <c r="C72" s="30"/>
      <c r="D72" s="24"/>
      <c r="E72" s="24"/>
      <c r="F72" s="24"/>
      <c r="J72" s="50"/>
    </row>
    <row r="73" spans="1:10" ht="21" customHeight="1" x14ac:dyDescent="0.25">
      <c r="A73" s="11" t="s">
        <v>23</v>
      </c>
      <c r="B73" s="12" t="s">
        <v>63</v>
      </c>
      <c r="C73" s="30"/>
      <c r="D73" s="24"/>
      <c r="E73" s="24"/>
      <c r="F73" s="24"/>
      <c r="J73" s="50"/>
    </row>
    <row r="74" spans="1:10" ht="21" customHeight="1" x14ac:dyDescent="0.25">
      <c r="A74" s="5">
        <v>3</v>
      </c>
      <c r="B74" s="7" t="s">
        <v>61</v>
      </c>
      <c r="C74" s="30"/>
      <c r="D74" s="24"/>
      <c r="E74" s="24"/>
      <c r="F74" s="24"/>
      <c r="J74" s="50"/>
    </row>
    <row r="75" spans="1:10" ht="21" customHeight="1" x14ac:dyDescent="0.25">
      <c r="A75" s="11" t="s">
        <v>26</v>
      </c>
      <c r="B75" s="12" t="s">
        <v>62</v>
      </c>
      <c r="C75" s="30"/>
      <c r="D75" s="24"/>
      <c r="E75" s="24"/>
      <c r="F75" s="24"/>
      <c r="J75" s="50"/>
    </row>
    <row r="76" spans="1:10" ht="21" customHeight="1" x14ac:dyDescent="0.25">
      <c r="A76" s="11" t="s">
        <v>27</v>
      </c>
      <c r="B76" s="12" t="s">
        <v>63</v>
      </c>
      <c r="C76" s="30"/>
      <c r="D76" s="24"/>
      <c r="E76" s="24"/>
      <c r="F76" s="24"/>
      <c r="J76" s="50"/>
    </row>
    <row r="77" spans="1:10" ht="21" customHeight="1" x14ac:dyDescent="0.25">
      <c r="A77" s="5">
        <v>4</v>
      </c>
      <c r="B77" s="7" t="s">
        <v>35</v>
      </c>
      <c r="C77" s="30"/>
      <c r="D77" s="24"/>
      <c r="E77" s="24"/>
      <c r="F77" s="24"/>
      <c r="J77" s="50"/>
    </row>
    <row r="78" spans="1:10" ht="21" customHeight="1" x14ac:dyDescent="0.25">
      <c r="A78" s="11" t="s">
        <v>36</v>
      </c>
      <c r="B78" s="12" t="s">
        <v>62</v>
      </c>
      <c r="C78" s="30"/>
      <c r="D78" s="24"/>
      <c r="E78" s="24"/>
      <c r="F78" s="24"/>
      <c r="J78" s="50"/>
    </row>
    <row r="79" spans="1:10" ht="21" customHeight="1" x14ac:dyDescent="0.25">
      <c r="A79" s="11" t="s">
        <v>37</v>
      </c>
      <c r="B79" s="12" t="s">
        <v>63</v>
      </c>
      <c r="C79" s="30"/>
      <c r="D79" s="24"/>
      <c r="E79" s="24"/>
      <c r="F79" s="24"/>
    </row>
    <row r="80" spans="1:10" ht="21" customHeight="1" x14ac:dyDescent="0.25">
      <c r="A80" s="5">
        <v>5</v>
      </c>
      <c r="B80" s="7" t="s">
        <v>38</v>
      </c>
      <c r="C80" s="30"/>
      <c r="D80" s="24"/>
      <c r="E80" s="24"/>
      <c r="F80" s="24"/>
    </row>
    <row r="81" spans="1:6" ht="21" customHeight="1" x14ac:dyDescent="0.25">
      <c r="A81" s="11" t="s">
        <v>39</v>
      </c>
      <c r="B81" s="12" t="s">
        <v>62</v>
      </c>
      <c r="C81" s="30"/>
      <c r="D81" s="24"/>
      <c r="E81" s="24"/>
      <c r="F81" s="24"/>
    </row>
    <row r="82" spans="1:6" ht="21" customHeight="1" x14ac:dyDescent="0.25">
      <c r="A82" s="11" t="s">
        <v>23</v>
      </c>
      <c r="B82" s="12" t="s">
        <v>63</v>
      </c>
      <c r="C82" s="30"/>
      <c r="D82" s="24"/>
      <c r="E82" s="24"/>
      <c r="F82" s="24"/>
    </row>
    <row r="83" spans="1:6" ht="21" customHeight="1" x14ac:dyDescent="0.25">
      <c r="A83" s="5">
        <v>6</v>
      </c>
      <c r="B83" s="7" t="s">
        <v>59</v>
      </c>
      <c r="C83" s="30"/>
      <c r="D83" s="24"/>
      <c r="E83" s="24"/>
      <c r="F83" s="24"/>
    </row>
    <row r="84" spans="1:6" ht="21" customHeight="1" x14ac:dyDescent="0.25">
      <c r="A84" s="11" t="s">
        <v>41</v>
      </c>
      <c r="B84" s="12" t="s">
        <v>62</v>
      </c>
      <c r="C84" s="30"/>
      <c r="D84" s="24"/>
      <c r="E84" s="24"/>
      <c r="F84" s="24"/>
    </row>
    <row r="85" spans="1:6" ht="21" customHeight="1" x14ac:dyDescent="0.25">
      <c r="A85" s="11" t="s">
        <v>42</v>
      </c>
      <c r="B85" s="12" t="s">
        <v>63</v>
      </c>
      <c r="C85" s="30"/>
      <c r="D85" s="24"/>
      <c r="E85" s="24"/>
      <c r="F85" s="24"/>
    </row>
    <row r="86" spans="1:6" ht="21" customHeight="1" x14ac:dyDescent="0.25">
      <c r="A86" s="5">
        <v>7</v>
      </c>
      <c r="B86" s="7" t="s">
        <v>8</v>
      </c>
      <c r="C86" s="30"/>
      <c r="D86" s="24"/>
      <c r="E86" s="24"/>
      <c r="F86" s="24"/>
    </row>
    <row r="87" spans="1:6" ht="21" customHeight="1" x14ac:dyDescent="0.25">
      <c r="A87" s="11" t="s">
        <v>43</v>
      </c>
      <c r="B87" s="12" t="s">
        <v>62</v>
      </c>
      <c r="C87" s="30"/>
      <c r="D87" s="24"/>
      <c r="E87" s="24"/>
      <c r="F87" s="24"/>
    </row>
    <row r="88" spans="1:6" ht="21" customHeight="1" x14ac:dyDescent="0.25">
      <c r="A88" s="11" t="s">
        <v>44</v>
      </c>
      <c r="B88" s="12" t="s">
        <v>63</v>
      </c>
      <c r="C88" s="30"/>
      <c r="D88" s="24"/>
      <c r="E88" s="24"/>
      <c r="F88" s="24"/>
    </row>
    <row r="89" spans="1:6" ht="21" customHeight="1" x14ac:dyDescent="0.25">
      <c r="A89" s="5">
        <v>8</v>
      </c>
      <c r="B89" s="7" t="s">
        <v>45</v>
      </c>
      <c r="C89" s="30"/>
      <c r="D89" s="24"/>
      <c r="E89" s="24"/>
      <c r="F89" s="24"/>
    </row>
    <row r="90" spans="1:6" ht="21" customHeight="1" x14ac:dyDescent="0.25">
      <c r="A90" s="11" t="s">
        <v>46</v>
      </c>
      <c r="B90" s="12" t="s">
        <v>62</v>
      </c>
      <c r="C90" s="30"/>
      <c r="D90" s="24"/>
      <c r="E90" s="24"/>
      <c r="F90" s="24"/>
    </row>
    <row r="91" spans="1:6" ht="21" customHeight="1" x14ac:dyDescent="0.25">
      <c r="A91" s="11" t="s">
        <v>47</v>
      </c>
      <c r="B91" s="12" t="s">
        <v>63</v>
      </c>
      <c r="C91" s="30"/>
      <c r="D91" s="24"/>
      <c r="E91" s="24"/>
      <c r="F91" s="24"/>
    </row>
    <row r="92" spans="1:6" ht="21" customHeight="1" x14ac:dyDescent="0.25">
      <c r="A92" s="5">
        <v>9</v>
      </c>
      <c r="B92" s="7" t="s">
        <v>48</v>
      </c>
      <c r="C92" s="30"/>
      <c r="D92" s="24"/>
      <c r="E92" s="24"/>
      <c r="F92" s="24"/>
    </row>
    <row r="93" spans="1:6" ht="21" customHeight="1" x14ac:dyDescent="0.25">
      <c r="A93" s="11" t="s">
        <v>49</v>
      </c>
      <c r="B93" s="12" t="s">
        <v>62</v>
      </c>
      <c r="C93" s="30"/>
      <c r="D93" s="24"/>
      <c r="E93" s="24"/>
      <c r="F93" s="24"/>
    </row>
    <row r="94" spans="1:6" ht="21" customHeight="1" x14ac:dyDescent="0.25">
      <c r="A94" s="11" t="s">
        <v>50</v>
      </c>
      <c r="B94" s="12" t="s">
        <v>63</v>
      </c>
      <c r="C94" s="30"/>
      <c r="D94" s="24"/>
      <c r="E94" s="24"/>
      <c r="F94" s="24"/>
    </row>
    <row r="95" spans="1:6" ht="21" customHeight="1" x14ac:dyDescent="0.25">
      <c r="A95" s="5">
        <v>10</v>
      </c>
      <c r="B95" s="7" t="s">
        <v>7</v>
      </c>
      <c r="C95" s="30"/>
      <c r="D95" s="24"/>
      <c r="E95" s="24"/>
      <c r="F95" s="24"/>
    </row>
    <row r="96" spans="1:6" ht="21" customHeight="1" x14ac:dyDescent="0.25">
      <c r="A96" s="11" t="s">
        <v>51</v>
      </c>
      <c r="B96" s="12" t="s">
        <v>62</v>
      </c>
      <c r="C96" s="30"/>
      <c r="D96" s="24"/>
      <c r="E96" s="24"/>
      <c r="F96" s="24"/>
    </row>
    <row r="97" spans="1:6" ht="21" customHeight="1" x14ac:dyDescent="0.25">
      <c r="A97" s="11" t="s">
        <v>52</v>
      </c>
      <c r="B97" s="12" t="s">
        <v>63</v>
      </c>
      <c r="C97" s="30"/>
      <c r="D97" s="24"/>
      <c r="E97" s="24"/>
      <c r="F97" s="24"/>
    </row>
    <row r="98" spans="1:6" ht="21" customHeight="1" x14ac:dyDescent="0.25">
      <c r="A98" s="5" t="s">
        <v>3</v>
      </c>
      <c r="B98" s="7" t="s">
        <v>57</v>
      </c>
      <c r="C98" s="30"/>
      <c r="D98" s="24"/>
      <c r="E98" s="24"/>
      <c r="F98" s="24"/>
    </row>
    <row r="99" spans="1:6" hidden="1" x14ac:dyDescent="0.25">
      <c r="A99" s="5">
        <v>1</v>
      </c>
      <c r="B99" s="7" t="s">
        <v>9</v>
      </c>
      <c r="C99" s="30"/>
      <c r="D99" s="24"/>
      <c r="E99" s="24"/>
      <c r="F99" s="24"/>
    </row>
    <row r="100" spans="1:6" hidden="1" x14ac:dyDescent="0.25">
      <c r="A100" s="11" t="s">
        <v>12</v>
      </c>
      <c r="B100" s="12" t="s">
        <v>62</v>
      </c>
      <c r="C100" s="30"/>
      <c r="D100" s="24"/>
      <c r="E100" s="24"/>
      <c r="F100" s="24"/>
    </row>
    <row r="101" spans="1:6" hidden="1" x14ac:dyDescent="0.25">
      <c r="A101" s="11" t="s">
        <v>14</v>
      </c>
      <c r="B101" s="12" t="s">
        <v>63</v>
      </c>
      <c r="C101" s="30"/>
      <c r="D101" s="24"/>
      <c r="E101" s="24"/>
      <c r="F101" s="24"/>
    </row>
    <row r="102" spans="1:6" hidden="1" x14ac:dyDescent="0.25">
      <c r="A102" s="5">
        <v>2</v>
      </c>
      <c r="B102" s="7" t="s">
        <v>60</v>
      </c>
      <c r="C102" s="30"/>
      <c r="D102" s="24"/>
      <c r="E102" s="24"/>
      <c r="F102" s="24"/>
    </row>
    <row r="103" spans="1:6" hidden="1" x14ac:dyDescent="0.25">
      <c r="A103" s="11" t="s">
        <v>17</v>
      </c>
      <c r="B103" s="12" t="s">
        <v>62</v>
      </c>
      <c r="C103" s="30"/>
      <c r="D103" s="24"/>
      <c r="E103" s="24"/>
      <c r="F103" s="24"/>
    </row>
    <row r="104" spans="1:6" hidden="1" x14ac:dyDescent="0.25">
      <c r="A104" s="11" t="s">
        <v>23</v>
      </c>
      <c r="B104" s="12" t="s">
        <v>63</v>
      </c>
      <c r="C104" s="30"/>
      <c r="D104" s="24"/>
      <c r="E104" s="24"/>
      <c r="F104" s="24"/>
    </row>
    <row r="105" spans="1:6" hidden="1" x14ac:dyDescent="0.25">
      <c r="A105" s="5">
        <v>3</v>
      </c>
      <c r="B105" s="7" t="s">
        <v>61</v>
      </c>
      <c r="C105" s="30"/>
      <c r="D105" s="24"/>
      <c r="E105" s="24"/>
      <c r="F105" s="24"/>
    </row>
    <row r="106" spans="1:6" hidden="1" x14ac:dyDescent="0.25">
      <c r="A106" s="11" t="s">
        <v>26</v>
      </c>
      <c r="B106" s="12" t="s">
        <v>62</v>
      </c>
      <c r="C106" s="30"/>
      <c r="D106" s="24"/>
      <c r="E106" s="24"/>
      <c r="F106" s="24"/>
    </row>
    <row r="107" spans="1:6" hidden="1" x14ac:dyDescent="0.25">
      <c r="A107" s="11" t="s">
        <v>27</v>
      </c>
      <c r="B107" s="12" t="s">
        <v>63</v>
      </c>
      <c r="C107" s="30"/>
      <c r="D107" s="24"/>
      <c r="E107" s="24"/>
      <c r="F107" s="24"/>
    </row>
    <row r="108" spans="1:6" hidden="1" x14ac:dyDescent="0.25">
      <c r="A108" s="5">
        <v>4</v>
      </c>
      <c r="B108" s="7" t="s">
        <v>35</v>
      </c>
      <c r="C108" s="30"/>
      <c r="D108" s="24"/>
      <c r="E108" s="24"/>
      <c r="F108" s="24"/>
    </row>
    <row r="109" spans="1:6" hidden="1" x14ac:dyDescent="0.25">
      <c r="A109" s="11" t="s">
        <v>36</v>
      </c>
      <c r="B109" s="12" t="s">
        <v>62</v>
      </c>
      <c r="C109" s="30"/>
      <c r="D109" s="24"/>
      <c r="E109" s="24"/>
      <c r="F109" s="24"/>
    </row>
    <row r="110" spans="1:6" hidden="1" x14ac:dyDescent="0.25">
      <c r="A110" s="11" t="s">
        <v>37</v>
      </c>
      <c r="B110" s="12" t="s">
        <v>63</v>
      </c>
      <c r="C110" s="30"/>
      <c r="D110" s="24"/>
      <c r="E110" s="24"/>
      <c r="F110" s="24"/>
    </row>
    <row r="111" spans="1:6" hidden="1" x14ac:dyDescent="0.25">
      <c r="A111" s="5">
        <v>5</v>
      </c>
      <c r="B111" s="7" t="s">
        <v>38</v>
      </c>
      <c r="C111" s="30"/>
      <c r="D111" s="24"/>
      <c r="E111" s="24"/>
      <c r="F111" s="24"/>
    </row>
    <row r="112" spans="1:6" hidden="1" x14ac:dyDescent="0.25">
      <c r="A112" s="11" t="s">
        <v>39</v>
      </c>
      <c r="B112" s="12" t="s">
        <v>62</v>
      </c>
      <c r="C112" s="30"/>
      <c r="D112" s="24"/>
      <c r="E112" s="24"/>
      <c r="F112" s="24"/>
    </row>
    <row r="113" spans="1:6" hidden="1" x14ac:dyDescent="0.25">
      <c r="A113" s="11" t="s">
        <v>23</v>
      </c>
      <c r="B113" s="12" t="s">
        <v>63</v>
      </c>
      <c r="C113" s="30"/>
      <c r="D113" s="24"/>
      <c r="E113" s="24"/>
      <c r="F113" s="24"/>
    </row>
    <row r="114" spans="1:6" hidden="1" x14ac:dyDescent="0.25">
      <c r="A114" s="5">
        <v>6</v>
      </c>
      <c r="B114" s="7" t="s">
        <v>59</v>
      </c>
      <c r="C114" s="30"/>
      <c r="D114" s="24"/>
      <c r="E114" s="24"/>
      <c r="F114" s="24"/>
    </row>
    <row r="115" spans="1:6" hidden="1" x14ac:dyDescent="0.25">
      <c r="A115" s="11" t="s">
        <v>41</v>
      </c>
      <c r="B115" s="12" t="s">
        <v>62</v>
      </c>
      <c r="C115" s="30"/>
      <c r="D115" s="24"/>
      <c r="E115" s="24"/>
      <c r="F115" s="24"/>
    </row>
    <row r="116" spans="1:6" hidden="1" x14ac:dyDescent="0.25">
      <c r="A116" s="11" t="s">
        <v>42</v>
      </c>
      <c r="B116" s="12" t="s">
        <v>63</v>
      </c>
      <c r="C116" s="30"/>
      <c r="D116" s="24"/>
      <c r="E116" s="24"/>
      <c r="F116" s="24"/>
    </row>
    <row r="117" spans="1:6" hidden="1" x14ac:dyDescent="0.25">
      <c r="A117" s="5">
        <v>7</v>
      </c>
      <c r="B117" s="7" t="s">
        <v>8</v>
      </c>
      <c r="C117" s="30"/>
      <c r="D117" s="24"/>
      <c r="E117" s="24"/>
      <c r="F117" s="24"/>
    </row>
    <row r="118" spans="1:6" hidden="1" x14ac:dyDescent="0.25">
      <c r="A118" s="11" t="s">
        <v>43</v>
      </c>
      <c r="B118" s="12" t="s">
        <v>62</v>
      </c>
      <c r="C118" s="30"/>
      <c r="D118" s="24"/>
      <c r="E118" s="24"/>
      <c r="F118" s="24"/>
    </row>
    <row r="119" spans="1:6" hidden="1" x14ac:dyDescent="0.25">
      <c r="A119" s="11" t="s">
        <v>44</v>
      </c>
      <c r="B119" s="12" t="s">
        <v>63</v>
      </c>
      <c r="C119" s="30"/>
      <c r="D119" s="24"/>
      <c r="E119" s="24"/>
      <c r="F119" s="24"/>
    </row>
    <row r="120" spans="1:6" hidden="1" x14ac:dyDescent="0.25">
      <c r="A120" s="5">
        <v>8</v>
      </c>
      <c r="B120" s="7" t="s">
        <v>45</v>
      </c>
      <c r="C120" s="30"/>
      <c r="D120" s="24"/>
      <c r="E120" s="24"/>
      <c r="F120" s="24"/>
    </row>
    <row r="121" spans="1:6" hidden="1" x14ac:dyDescent="0.25">
      <c r="A121" s="11" t="s">
        <v>46</v>
      </c>
      <c r="B121" s="12" t="s">
        <v>62</v>
      </c>
      <c r="C121" s="30"/>
      <c r="D121" s="24"/>
      <c r="E121" s="24"/>
      <c r="F121" s="24"/>
    </row>
    <row r="122" spans="1:6" hidden="1" x14ac:dyDescent="0.25">
      <c r="A122" s="11" t="s">
        <v>47</v>
      </c>
      <c r="B122" s="12" t="s">
        <v>63</v>
      </c>
      <c r="C122" s="30"/>
      <c r="D122" s="24"/>
      <c r="E122" s="24"/>
      <c r="F122" s="24"/>
    </row>
    <row r="123" spans="1:6" ht="21.6" hidden="1" customHeight="1" x14ac:dyDescent="0.25">
      <c r="A123" s="5">
        <v>9</v>
      </c>
      <c r="B123" s="7" t="s">
        <v>48</v>
      </c>
      <c r="C123" s="30"/>
      <c r="D123" s="24"/>
      <c r="E123" s="24"/>
      <c r="F123" s="24"/>
    </row>
    <row r="124" spans="1:6" hidden="1" x14ac:dyDescent="0.25">
      <c r="A124" s="11" t="s">
        <v>49</v>
      </c>
      <c r="B124" s="12" t="s">
        <v>62</v>
      </c>
      <c r="C124" s="30"/>
      <c r="D124" s="24"/>
      <c r="E124" s="24"/>
      <c r="F124" s="24"/>
    </row>
    <row r="125" spans="1:6" hidden="1" x14ac:dyDescent="0.25">
      <c r="A125" s="11" t="s">
        <v>50</v>
      </c>
      <c r="B125" s="12" t="s">
        <v>63</v>
      </c>
      <c r="C125" s="30"/>
      <c r="D125" s="24"/>
      <c r="E125" s="24"/>
      <c r="F125" s="24"/>
    </row>
    <row r="126" spans="1:6" hidden="1" x14ac:dyDescent="0.25">
      <c r="A126" s="5">
        <v>10</v>
      </c>
      <c r="B126" s="7" t="s">
        <v>7</v>
      </c>
      <c r="C126" s="30"/>
      <c r="D126" s="24"/>
      <c r="E126" s="24"/>
      <c r="F126" s="24"/>
    </row>
    <row r="127" spans="1:6" hidden="1" x14ac:dyDescent="0.25">
      <c r="A127" s="11" t="s">
        <v>51</v>
      </c>
      <c r="B127" s="12" t="s">
        <v>62</v>
      </c>
      <c r="C127" s="30"/>
      <c r="D127" s="24"/>
      <c r="E127" s="24"/>
      <c r="F127" s="24"/>
    </row>
    <row r="128" spans="1:6" hidden="1" x14ac:dyDescent="0.25">
      <c r="A128" s="11" t="s">
        <v>52</v>
      </c>
      <c r="B128" s="12" t="s">
        <v>63</v>
      </c>
      <c r="C128" s="30"/>
      <c r="D128" s="24"/>
      <c r="E128" s="24"/>
      <c r="F128" s="24"/>
    </row>
    <row r="130" spans="3:6" ht="18" customHeight="1" x14ac:dyDescent="0.25">
      <c r="C130" s="55"/>
      <c r="D130" s="55"/>
      <c r="E130" s="55"/>
      <c r="F130" s="55"/>
    </row>
    <row r="131" spans="3:6" ht="18" customHeight="1" x14ac:dyDescent="0.25">
      <c r="C131" s="52"/>
      <c r="D131" s="52"/>
      <c r="E131" s="52"/>
      <c r="F131" s="52"/>
    </row>
    <row r="132" spans="3:6" ht="18" customHeight="1" x14ac:dyDescent="0.25">
      <c r="C132" s="56"/>
      <c r="D132" s="56"/>
      <c r="E132" s="56"/>
      <c r="F132" s="56"/>
    </row>
    <row r="133" spans="3:6" x14ac:dyDescent="0.25">
      <c r="D133" s="52"/>
      <c r="E133" s="52"/>
      <c r="F133" s="52"/>
    </row>
    <row r="137" spans="3:6" x14ac:dyDescent="0.25">
      <c r="D137" s="52"/>
      <c r="E137" s="52"/>
      <c r="F137" s="52"/>
    </row>
  </sheetData>
  <mergeCells count="13">
    <mergeCell ref="A4:F4"/>
    <mergeCell ref="A1:F1"/>
    <mergeCell ref="A2:B2"/>
    <mergeCell ref="C2:F2"/>
    <mergeCell ref="A3:B3"/>
    <mergeCell ref="C3:F3"/>
    <mergeCell ref="D137:F137"/>
    <mergeCell ref="A5:F5"/>
    <mergeCell ref="E6:F6"/>
    <mergeCell ref="C130:F130"/>
    <mergeCell ref="C131:F131"/>
    <mergeCell ref="C132:F132"/>
    <mergeCell ref="D133:F133"/>
  </mergeCells>
  <pageMargins left="0.17" right="0" top="0.46" bottom="0.44" header="0.19685039370078741" footer="0.19685039370078741"/>
  <pageSetup paperSize="9" scale="95" orientation="portrait" r:id="rId1"/>
  <headerFooter>
    <oddFooter>&amp;CTrang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QUY 2.2022</vt:lpstr>
      <vt:lpstr>6 THÁNG.2022</vt:lpstr>
      <vt:lpstr>'6 THÁNG.2022'!Print_Titles</vt:lpstr>
      <vt:lpstr>'QUY 2.2022'!Print_Titles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Admin</cp:lastModifiedBy>
  <cp:lastPrinted>2022-04-28T00:09:32Z</cp:lastPrinted>
  <dcterms:created xsi:type="dcterms:W3CDTF">2016-10-14T10:52:32Z</dcterms:created>
  <dcterms:modified xsi:type="dcterms:W3CDTF">2022-07-21T07:22:01Z</dcterms:modified>
</cp:coreProperties>
</file>