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0425" tabRatio="810"/>
  </bookViews>
  <sheets>
    <sheet name="QUY 1.2024" sheetId="29" r:id="rId1"/>
    <sheet name="QUY 1.2023" sheetId="28" r:id="rId2"/>
  </sheets>
  <definedNames>
    <definedName name="_xlnm.Print_Titles" localSheetId="1">'QUY 1.2023'!$7:$7</definedName>
    <definedName name="_xlnm.Print_Titles" localSheetId="0">'QUY 1.2024'!$7:$7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4" i="29" l="1"/>
  <c r="E34" i="29"/>
  <c r="D34" i="29"/>
  <c r="F35" i="29"/>
  <c r="E35" i="29"/>
  <c r="D35" i="29"/>
  <c r="F36" i="29"/>
  <c r="E36" i="29"/>
  <c r="F38" i="29"/>
  <c r="E37" i="29"/>
  <c r="C35" i="29"/>
  <c r="C34" i="29" s="1"/>
  <c r="E76" i="29"/>
  <c r="D74" i="29"/>
  <c r="C74" i="29"/>
  <c r="E73" i="29"/>
  <c r="D71" i="29"/>
  <c r="C71" i="29"/>
  <c r="E69" i="29"/>
  <c r="E68" i="29"/>
  <c r="E60" i="29"/>
  <c r="C58" i="29"/>
  <c r="E58" i="29" s="1"/>
  <c r="E57" i="29"/>
  <c r="E56" i="29"/>
  <c r="F54" i="29"/>
  <c r="F52" i="29" s="1"/>
  <c r="D54" i="29"/>
  <c r="E54" i="29" s="1"/>
  <c r="C52" i="29"/>
  <c r="E51" i="29"/>
  <c r="E50" i="29"/>
  <c r="E38" i="29"/>
  <c r="F33" i="29"/>
  <c r="F32" i="29"/>
  <c r="F31" i="29" s="1"/>
  <c r="D70" i="29" l="1"/>
  <c r="C33" i="29"/>
  <c r="D52" i="29"/>
  <c r="D33" i="29" s="1"/>
  <c r="D32" i="29" s="1"/>
  <c r="C70" i="29"/>
  <c r="E74" i="29"/>
  <c r="E52" i="29"/>
  <c r="E71" i="29"/>
  <c r="F34" i="28"/>
  <c r="F33" i="28"/>
  <c r="F32" i="28"/>
  <c r="F52" i="28"/>
  <c r="F50" i="28" s="1"/>
  <c r="F36" i="28"/>
  <c r="F35" i="28"/>
  <c r="E54" i="28"/>
  <c r="E55" i="28"/>
  <c r="E58" i="28"/>
  <c r="E66" i="28"/>
  <c r="E67" i="28"/>
  <c r="E71" i="28"/>
  <c r="E74" i="28"/>
  <c r="E48" i="28"/>
  <c r="E49" i="28"/>
  <c r="E35" i="28"/>
  <c r="E36" i="28"/>
  <c r="D72" i="28"/>
  <c r="C72" i="28"/>
  <c r="D69" i="28"/>
  <c r="C69" i="28"/>
  <c r="C50" i="28"/>
  <c r="D52" i="28"/>
  <c r="D50" i="28" s="1"/>
  <c r="E50" i="28" s="1"/>
  <c r="C32" i="29" l="1"/>
  <c r="C31" i="29" s="1"/>
  <c r="E33" i="29"/>
  <c r="E70" i="29"/>
  <c r="E32" i="29"/>
  <c r="D31" i="29"/>
  <c r="E72" i="28"/>
  <c r="C68" i="28"/>
  <c r="E69" i="28"/>
  <c r="E52" i="28"/>
  <c r="D68" i="28"/>
  <c r="D34" i="28"/>
  <c r="C56" i="28"/>
  <c r="E56" i="28" s="1"/>
  <c r="C34" i="28"/>
  <c r="E31" i="29" l="1"/>
  <c r="E34" i="28"/>
  <c r="C33" i="28"/>
  <c r="C32" i="28" s="1"/>
  <c r="C31" i="28" s="1"/>
  <c r="E68" i="28"/>
  <c r="D33" i="28"/>
  <c r="D32" i="28" l="1"/>
  <c r="E32" i="28" s="1"/>
  <c r="E33" i="28"/>
  <c r="F31" i="28"/>
  <c r="D31" i="28" l="1"/>
  <c r="E31" i="28" s="1"/>
</calcChain>
</file>

<file path=xl/sharedStrings.xml><?xml version="1.0" encoding="utf-8"?>
<sst xmlns="http://schemas.openxmlformats.org/spreadsheetml/2006/main" count="442" uniqueCount="89">
  <si>
    <t>A</t>
  </si>
  <si>
    <t>I</t>
  </si>
  <si>
    <t>II</t>
  </si>
  <si>
    <t>III</t>
  </si>
  <si>
    <t>B</t>
  </si>
  <si>
    <t>Nội dung</t>
  </si>
  <si>
    <t xml:space="preserve">Số 
TT </t>
  </si>
  <si>
    <t>Chi sự nghiệp thể dục thể thao</t>
  </si>
  <si>
    <t>Chi sự nghiệp bảo vệ môi trường</t>
  </si>
  <si>
    <t>Chi quản lý hành chính</t>
  </si>
  <si>
    <t>Tổng số thu, chi, nộp ngân sách phí, lệ phí</t>
  </si>
  <si>
    <t xml:space="preserve"> Số thu phí, lệ phí</t>
  </si>
  <si>
    <t>1.1</t>
  </si>
  <si>
    <t>Lệ phí</t>
  </si>
  <si>
    <t>1.2</t>
  </si>
  <si>
    <t>Phí</t>
  </si>
  <si>
    <t>Chi từ nguồn thu phí được để lại</t>
  </si>
  <si>
    <t>2.1</t>
  </si>
  <si>
    <t>Chi sự nghiệp………………….</t>
  </si>
  <si>
    <t>a</t>
  </si>
  <si>
    <t xml:space="preserve"> Kinh phí nhiệm vụ thường xuyên</t>
  </si>
  <si>
    <t>b</t>
  </si>
  <si>
    <t>Kinh phí nhiệm vụ không thường xuyên</t>
  </si>
  <si>
    <t>2.2</t>
  </si>
  <si>
    <t xml:space="preserve"> Kinh phí thực hiện chế độ tự chủ </t>
  </si>
  <si>
    <t xml:space="preserve">Kinh phí không thực hiện chế độ tự chủ </t>
  </si>
  <si>
    <t>3.1</t>
  </si>
  <si>
    <t>3.2</t>
  </si>
  <si>
    <t>Dự toán chi ngân sách nhà nước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</si>
  <si>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</si>
  <si>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</si>
  <si>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</si>
  <si>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</si>
  <si>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2.3</t>
  </si>
  <si>
    <t xml:space="preserve">Kinh phí nhiệm vụ không thường xuyên </t>
  </si>
  <si>
    <t xml:space="preserve">Chi sự nghiệp y tế, dân số và gia đình </t>
  </si>
  <si>
    <t>4.1</t>
  </si>
  <si>
    <t>4.2</t>
  </si>
  <si>
    <t xml:space="preserve">Chi bảo đảm xã hội  </t>
  </si>
  <si>
    <t>5.1</t>
  </si>
  <si>
    <t>5.2</t>
  </si>
  <si>
    <t>6.1</t>
  </si>
  <si>
    <t>6.2</t>
  </si>
  <si>
    <t>7.1</t>
  </si>
  <si>
    <t>7.2</t>
  </si>
  <si>
    <t xml:space="preserve">Chi sự nghiệp văn hóa thông tin  </t>
  </si>
  <si>
    <t>8.1</t>
  </si>
  <si>
    <t>8.2</t>
  </si>
  <si>
    <t>Chi sự nghiệp phát thanh, truyền hình, thông tấn</t>
  </si>
  <si>
    <t>9.1</t>
  </si>
  <si>
    <t>9.2</t>
  </si>
  <si>
    <t>10.1</t>
  </si>
  <si>
    <t>10.2</t>
  </si>
  <si>
    <t>Lệ phí…</t>
  </si>
  <si>
    <t>Phí …</t>
  </si>
  <si>
    <t>Nguồn ngân sách trong nước</t>
  </si>
  <si>
    <t>Nguồn vốn viện trợ</t>
  </si>
  <si>
    <t>Nguồn vay nợ nước ngoài</t>
  </si>
  <si>
    <t xml:space="preserve"> Số phí, lệ phí nộp ngân sách nhà nước</t>
  </si>
  <si>
    <t xml:space="preserve">Chi hoạt động kinh tế </t>
  </si>
  <si>
    <t>Chi sự nghiệp khoa học và công nghệ</t>
  </si>
  <si>
    <t>Chi sự nghiệp giáo dục, đào tạo và dạy nghề</t>
  </si>
  <si>
    <t>Dự án A</t>
  </si>
  <si>
    <t>Dự án B</t>
  </si>
  <si>
    <t xml:space="preserve">   Biểu số 3</t>
  </si>
  <si>
    <t>Đơn vị: HỘI LHPN TỈNH TÂY NINH</t>
  </si>
  <si>
    <t>Chương: 512</t>
  </si>
  <si>
    <t>Kinh phí nhiệm vụ thường xuyên</t>
  </si>
  <si>
    <t>Kinh phí nhiệm vụ thường xuyên theo chức năng</t>
  </si>
  <si>
    <t xml:space="preserve">Kinh phí thực hiện chế độ tự chủ </t>
  </si>
  <si>
    <t>Đơn vị tính: triệu đồng</t>
  </si>
  <si>
    <t>Thực hiện/
Dự toán
(%)</t>
  </si>
  <si>
    <t>Thực hiện so với cùng kỳ năm trước
(%)</t>
  </si>
  <si>
    <t>Dự toán năm 2023</t>
  </si>
  <si>
    <t>Thực hiện Quý I/2023</t>
  </si>
  <si>
    <t>CÔNG KHAI THỰC HIỆN DỰ TOÁN CHI NGÂN SÁCH QUÝ I/2023</t>
  </si>
  <si>
    <t>⁕ Chi cân đối ngân sách địa phương</t>
  </si>
  <si>
    <t>⁕ Chi ngân sách Trung ương</t>
  </si>
  <si>
    <t>Chi hoạt động kinh tế</t>
  </si>
  <si>
    <t>Chi quản lý hành chính (CTMTQG xây dựng nông thôn mới)</t>
  </si>
  <si>
    <t>Chi hoạt động kinh tế (Tuyên truyền an toàn giao thông)</t>
  </si>
  <si>
    <t>Quý 1/2023</t>
  </si>
  <si>
    <t>Quý 1/2022</t>
  </si>
  <si>
    <t>(Kèm theo công văn số         /BTV-VP-TC, ngày         tháng 4 năm 2024)</t>
  </si>
  <si>
    <t>Dự toán năm 2024</t>
  </si>
  <si>
    <t>Thực hiện Quý I/2024</t>
  </si>
  <si>
    <t>Nguồn 13</t>
  </si>
  <si>
    <t>Nguồn 14</t>
  </si>
  <si>
    <t>Chi quản lý hành chính-đoàn thể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</si>
</sst>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  <numFmt numFmtId="166" formatCode="_(* #.##0.0_);_(* \(#.##0.0\);_(* &quot;-&quot;??_);_(@_)"/>
    <numFmt numFmtId="167" formatCode="0.0%"/>
    <numFmt numFmtId="168" formatCode="#.##"/>
    <numFmt numFmtId="169" formatCode="#,##0.0"/>
  </numFmts>
  <fonts count="13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1"/>
      <color theme="1"/>
      <name val="Calibri"/>
      <family val="2"/>
      <charset val="163"/>
      <scheme val="minor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15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9" fontId="4" fillId="0" borderId="1" xfId="2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10" fontId="5" fillId="0" borderId="1" xfId="0" applyNumberFormat="1" applyFont="1" applyFill="1" applyBorder="1" applyAlignment="1">
      <alignment vertical="center"/>
    </xf>
    <xf numFmtId="9" fontId="3" fillId="0" borderId="1" xfId="2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41" fontId="5" fillId="0" borderId="1" xfId="3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67" fontId="3" fillId="0" borderId="1" xfId="2" applyNumberFormat="1" applyFont="1" applyFill="1" applyBorder="1" applyAlignment="1">
      <alignment vertical="center"/>
    </xf>
    <xf numFmtId="9" fontId="3" fillId="0" borderId="1" xfId="2" applyNumberFormat="1" applyFont="1" applyFill="1" applyBorder="1" applyAlignment="1">
      <alignment vertical="center"/>
    </xf>
    <xf numFmtId="167" fontId="5" fillId="0" borderId="1" xfId="2" applyNumberFormat="1" applyFont="1" applyFill="1" applyBorder="1" applyAlignment="1">
      <alignment vertical="center"/>
    </xf>
    <xf numFmtId="164" fontId="9" fillId="2" borderId="4" xfId="4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67" fontId="7" fillId="0" borderId="1" xfId="2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64" fontId="9" fillId="2" borderId="0" xfId="4" applyNumberFormat="1" applyFont="1" applyFill="1" applyBorder="1" applyAlignment="1">
      <alignment vertical="center"/>
    </xf>
    <xf numFmtId="0" fontId="3" fillId="0" borderId="1" xfId="0" quotePrefix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vertical="center"/>
    </xf>
    <xf numFmtId="168" fontId="3" fillId="0" borderId="1" xfId="0" applyNumberFormat="1" applyFont="1" applyFill="1" applyBorder="1" applyAlignment="1">
      <alignment vertical="center"/>
    </xf>
    <xf numFmtId="168" fontId="5" fillId="0" borderId="1" xfId="0" applyNumberFormat="1" applyFont="1" applyFill="1" applyBorder="1" applyAlignment="1">
      <alignment vertical="center"/>
    </xf>
    <xf numFmtId="9" fontId="5" fillId="0" borderId="1" xfId="2" applyNumberFormat="1" applyFont="1" applyFill="1" applyBorder="1" applyAlignment="1">
      <alignment vertical="center"/>
    </xf>
    <xf numFmtId="9" fontId="7" fillId="0" borderId="1" xfId="2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6" fontId="5" fillId="0" borderId="0" xfId="4" applyNumberFormat="1" applyFont="1" applyFill="1" applyBorder="1" applyAlignment="1">
      <alignment vertical="center"/>
    </xf>
    <xf numFmtId="165" fontId="5" fillId="0" borderId="0" xfId="0" applyNumberFormat="1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3" fontId="7" fillId="0" borderId="4" xfId="0" applyNumberFormat="1" applyFont="1" applyFill="1" applyBorder="1" applyAlignment="1">
      <alignment vertical="center" wrapText="1"/>
    </xf>
    <xf numFmtId="3" fontId="7" fillId="0" borderId="0" xfId="0" applyNumberFormat="1" applyFont="1" applyFill="1" applyBorder="1" applyAlignment="1">
      <alignment vertical="center" wrapText="1"/>
    </xf>
    <xf numFmtId="166" fontId="10" fillId="0" borderId="0" xfId="4" applyNumberFormat="1" applyFont="1" applyFill="1" applyBorder="1" applyAlignment="1">
      <alignment vertical="center"/>
    </xf>
    <xf numFmtId="165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7" fontId="9" fillId="0" borderId="0" xfId="2" applyNumberFormat="1" applyFont="1" applyFill="1" applyBorder="1" applyAlignment="1">
      <alignment vertical="center"/>
    </xf>
    <xf numFmtId="167" fontId="11" fillId="0" borderId="0" xfId="2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65" fontId="10" fillId="0" borderId="0" xfId="0" applyNumberFormat="1" applyFont="1" applyFill="1" applyBorder="1" applyAlignment="1">
      <alignment horizontal="center" vertical="center"/>
    </xf>
    <xf numFmtId="166" fontId="10" fillId="0" borderId="0" xfId="4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vertical="center"/>
    </xf>
    <xf numFmtId="169" fontId="7" fillId="0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quotePrefix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5">
    <cellStyle name="Comma" xfId="4" builtinId="3"/>
    <cellStyle name="Comma [0]" xfId="3" builtinId="6"/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47"/>
  <sheetViews>
    <sheetView tabSelected="1" topLeftCell="A55" workbookViewId="0">
      <selection activeCell="D36" sqref="D36"/>
    </sheetView>
  </sheetViews>
  <sheetFormatPr defaultColWidth="9" defaultRowHeight="16.5" x14ac:dyDescent="0.25"/>
  <cols>
    <col min="1" max="1" width="4.42578125" style="1" customWidth="1"/>
    <col min="2" max="2" width="48.140625" style="1" customWidth="1"/>
    <col min="3" max="3" width="12.5703125" style="1" customWidth="1"/>
    <col min="4" max="4" width="16.85546875" style="1" customWidth="1"/>
    <col min="5" max="5" width="12.5703125" style="1" customWidth="1"/>
    <col min="6" max="6" width="15.7109375" style="1" customWidth="1"/>
    <col min="7" max="7" width="14.5703125" style="48" hidden="1" customWidth="1"/>
    <col min="8" max="8" width="16.42578125" style="48" hidden="1" customWidth="1"/>
    <col min="9" max="9" width="9" style="49" customWidth="1"/>
    <col min="10" max="10" width="12.42578125" style="1" bestFit="1" customWidth="1"/>
    <col min="11" max="16384" width="9" style="1"/>
  </cols>
  <sheetData>
    <row r="1" spans="1:9" x14ac:dyDescent="0.25">
      <c r="A1" s="72" t="s">
        <v>64</v>
      </c>
      <c r="B1" s="72"/>
      <c r="C1" s="72"/>
      <c r="D1" s="72"/>
      <c r="E1" s="72"/>
      <c r="F1" s="72"/>
    </row>
    <row r="2" spans="1:9" ht="18" customHeight="1" x14ac:dyDescent="0.25">
      <c r="A2" s="73" t="s">
        <v>65</v>
      </c>
      <c r="B2" s="73"/>
      <c r="C2" s="74"/>
      <c r="D2" s="74"/>
      <c r="E2" s="74"/>
      <c r="F2" s="74"/>
    </row>
    <row r="3" spans="1:9" ht="20.45" customHeight="1" x14ac:dyDescent="0.25">
      <c r="A3" s="73" t="s">
        <v>66</v>
      </c>
      <c r="B3" s="73"/>
      <c r="C3" s="74"/>
      <c r="D3" s="74"/>
      <c r="E3" s="74"/>
      <c r="F3" s="74"/>
    </row>
    <row r="4" spans="1:9" ht="24.6" customHeight="1" x14ac:dyDescent="0.25">
      <c r="A4" s="71" t="s">
        <v>75</v>
      </c>
      <c r="B4" s="71"/>
      <c r="C4" s="71"/>
      <c r="D4" s="71"/>
      <c r="E4" s="71"/>
      <c r="F4" s="71"/>
    </row>
    <row r="5" spans="1:9" ht="20.45" customHeight="1" x14ac:dyDescent="0.25">
      <c r="A5" s="75" t="s">
        <v>83</v>
      </c>
      <c r="B5" s="75"/>
      <c r="C5" s="75"/>
      <c r="D5" s="75"/>
      <c r="E5" s="75"/>
      <c r="F5" s="75"/>
    </row>
    <row r="6" spans="1:9" ht="28.9" customHeight="1" x14ac:dyDescent="0.25">
      <c r="A6" s="2"/>
      <c r="B6" s="2"/>
      <c r="C6" s="2"/>
      <c r="D6" s="2"/>
      <c r="E6" s="76" t="s">
        <v>70</v>
      </c>
      <c r="F6" s="76"/>
      <c r="G6" s="50"/>
    </row>
    <row r="7" spans="1:9" s="2" customFormat="1" ht="72" customHeight="1" x14ac:dyDescent="0.25">
      <c r="A7" s="3" t="s">
        <v>6</v>
      </c>
      <c r="B7" s="4" t="s">
        <v>5</v>
      </c>
      <c r="C7" s="3" t="s">
        <v>84</v>
      </c>
      <c r="D7" s="3" t="s">
        <v>85</v>
      </c>
      <c r="E7" s="3" t="s">
        <v>71</v>
      </c>
      <c r="F7" s="3" t="s">
        <v>72</v>
      </c>
      <c r="G7" s="50"/>
      <c r="H7" s="50"/>
      <c r="I7" s="51"/>
    </row>
    <row r="8" spans="1:9" x14ac:dyDescent="0.2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</row>
    <row r="9" spans="1:9" ht="14.45" hidden="1" customHeight="1" x14ac:dyDescent="0.25">
      <c r="A9" s="4" t="s">
        <v>0</v>
      </c>
      <c r="B9" s="6" t="s">
        <v>10</v>
      </c>
      <c r="C9" s="7"/>
      <c r="D9" s="8"/>
      <c r="E9" s="8"/>
      <c r="F9" s="8"/>
    </row>
    <row r="10" spans="1:9" ht="12.6" hidden="1" customHeight="1" x14ac:dyDescent="0.25">
      <c r="A10" s="4" t="s">
        <v>1</v>
      </c>
      <c r="B10" s="6" t="s">
        <v>11</v>
      </c>
      <c r="C10" s="6"/>
      <c r="D10" s="9"/>
      <c r="E10" s="9"/>
      <c r="F10" s="9"/>
    </row>
    <row r="11" spans="1:9" ht="21" hidden="1" customHeight="1" x14ac:dyDescent="0.25">
      <c r="A11" s="10">
        <v>1</v>
      </c>
      <c r="B11" s="11" t="s">
        <v>13</v>
      </c>
      <c r="C11" s="12"/>
      <c r="D11" s="9"/>
      <c r="E11" s="9"/>
      <c r="F11" s="9"/>
    </row>
    <row r="12" spans="1:9" ht="22.15" hidden="1" customHeight="1" x14ac:dyDescent="0.25">
      <c r="A12" s="10"/>
      <c r="B12" s="11" t="s">
        <v>53</v>
      </c>
      <c r="C12" s="13"/>
      <c r="D12" s="9"/>
      <c r="E12" s="9"/>
      <c r="F12" s="9"/>
    </row>
    <row r="13" spans="1:9" ht="14.45" hidden="1" customHeight="1" x14ac:dyDescent="0.25">
      <c r="A13" s="10"/>
      <c r="B13" s="11" t="s">
        <v>53</v>
      </c>
      <c r="C13" s="12"/>
      <c r="D13" s="9"/>
      <c r="E13" s="9"/>
      <c r="F13" s="9"/>
    </row>
    <row r="14" spans="1:9" ht="8.4499999999999993" hidden="1" customHeight="1" x14ac:dyDescent="0.25">
      <c r="A14" s="10">
        <v>2</v>
      </c>
      <c r="B14" s="11" t="s">
        <v>15</v>
      </c>
      <c r="C14" s="12"/>
      <c r="D14" s="9"/>
      <c r="E14" s="9"/>
      <c r="F14" s="9"/>
    </row>
    <row r="15" spans="1:9" ht="12" hidden="1" customHeight="1" x14ac:dyDescent="0.25">
      <c r="A15" s="10"/>
      <c r="B15" s="11" t="s">
        <v>54</v>
      </c>
      <c r="C15" s="14"/>
      <c r="D15" s="9"/>
      <c r="E15" s="9"/>
      <c r="F15" s="9"/>
    </row>
    <row r="16" spans="1:9" ht="16.149999999999999" hidden="1" customHeight="1" x14ac:dyDescent="0.25">
      <c r="A16" s="10"/>
      <c r="B16" s="11" t="s">
        <v>54</v>
      </c>
      <c r="C16" s="12"/>
      <c r="D16" s="9"/>
      <c r="E16" s="9"/>
      <c r="F16" s="9"/>
    </row>
    <row r="17" spans="1:9" ht="13.9" hidden="1" customHeight="1" x14ac:dyDescent="0.25">
      <c r="A17" s="4" t="s">
        <v>2</v>
      </c>
      <c r="B17" s="6" t="s">
        <v>16</v>
      </c>
      <c r="C17" s="12"/>
      <c r="D17" s="9"/>
      <c r="E17" s="9"/>
      <c r="F17" s="9"/>
    </row>
    <row r="18" spans="1:9" ht="16.899999999999999" hidden="1" customHeight="1" x14ac:dyDescent="0.25">
      <c r="A18" s="7">
        <v>1</v>
      </c>
      <c r="B18" s="15" t="s">
        <v>18</v>
      </c>
      <c r="C18" s="12"/>
      <c r="D18" s="9"/>
      <c r="E18" s="9"/>
      <c r="F18" s="9"/>
    </row>
    <row r="19" spans="1:9" ht="28.15" hidden="1" customHeight="1" x14ac:dyDescent="0.25">
      <c r="A19" s="10" t="s">
        <v>19</v>
      </c>
      <c r="B19" s="11" t="s">
        <v>20</v>
      </c>
      <c r="C19" s="6"/>
      <c r="D19" s="9"/>
      <c r="E19" s="9"/>
      <c r="F19" s="9"/>
    </row>
    <row r="20" spans="1:9" ht="18.600000000000001" hidden="1" customHeight="1" x14ac:dyDescent="0.25">
      <c r="A20" s="10" t="s">
        <v>21</v>
      </c>
      <c r="B20" s="11" t="s">
        <v>22</v>
      </c>
      <c r="C20" s="12"/>
      <c r="D20" s="9"/>
      <c r="E20" s="9"/>
      <c r="F20" s="9"/>
    </row>
    <row r="21" spans="1:9" ht="22.9" hidden="1" customHeight="1" x14ac:dyDescent="0.25">
      <c r="A21" s="7">
        <v>2</v>
      </c>
      <c r="B21" s="15" t="s">
        <v>9</v>
      </c>
      <c r="C21" s="13"/>
      <c r="D21" s="9"/>
      <c r="E21" s="9"/>
      <c r="F21" s="9"/>
    </row>
    <row r="22" spans="1:9" ht="24.6" hidden="1" customHeight="1" x14ac:dyDescent="0.25">
      <c r="A22" s="10" t="s">
        <v>19</v>
      </c>
      <c r="B22" s="11" t="s">
        <v>24</v>
      </c>
      <c r="C22" s="12"/>
      <c r="D22" s="9"/>
      <c r="E22" s="9"/>
      <c r="F22" s="9"/>
    </row>
    <row r="23" spans="1:9" ht="16.899999999999999" hidden="1" customHeight="1" x14ac:dyDescent="0.25">
      <c r="A23" s="10" t="s">
        <v>21</v>
      </c>
      <c r="B23" s="11" t="s">
        <v>25</v>
      </c>
      <c r="C23" s="13"/>
      <c r="D23" s="9"/>
      <c r="E23" s="9"/>
      <c r="F23" s="9"/>
    </row>
    <row r="24" spans="1:9" ht="28.9" hidden="1" customHeight="1" x14ac:dyDescent="0.25">
      <c r="A24" s="4" t="s">
        <v>3</v>
      </c>
      <c r="B24" s="6" t="s">
        <v>58</v>
      </c>
      <c r="C24" s="12"/>
      <c r="D24" s="9"/>
      <c r="E24" s="9"/>
      <c r="F24" s="9"/>
    </row>
    <row r="25" spans="1:9" ht="22.9" hidden="1" customHeight="1" x14ac:dyDescent="0.25">
      <c r="A25" s="7">
        <v>1</v>
      </c>
      <c r="B25" s="15" t="s">
        <v>13</v>
      </c>
      <c r="C25" s="7"/>
      <c r="D25" s="9"/>
      <c r="E25" s="9"/>
      <c r="F25" s="9"/>
    </row>
    <row r="26" spans="1:9" ht="31.9" hidden="1" customHeight="1" x14ac:dyDescent="0.25">
      <c r="A26" s="4"/>
      <c r="B26" s="11" t="s">
        <v>53</v>
      </c>
      <c r="C26" s="14"/>
      <c r="D26" s="9"/>
      <c r="E26" s="9"/>
      <c r="F26" s="9"/>
    </row>
    <row r="27" spans="1:9" ht="18" hidden="1" customHeight="1" x14ac:dyDescent="0.25">
      <c r="A27" s="4"/>
      <c r="B27" s="11" t="s">
        <v>53</v>
      </c>
      <c r="C27" s="11"/>
      <c r="D27" s="9"/>
      <c r="E27" s="9"/>
      <c r="F27" s="9"/>
    </row>
    <row r="28" spans="1:9" ht="30" hidden="1" customHeight="1" x14ac:dyDescent="0.25">
      <c r="A28" s="7">
        <v>2</v>
      </c>
      <c r="B28" s="11" t="s">
        <v>15</v>
      </c>
      <c r="C28" s="11"/>
      <c r="D28" s="9"/>
      <c r="E28" s="9"/>
      <c r="F28" s="9"/>
    </row>
    <row r="29" spans="1:9" ht="22.15" hidden="1" customHeight="1" x14ac:dyDescent="0.25">
      <c r="A29" s="4"/>
      <c r="B29" s="11" t="s">
        <v>54</v>
      </c>
      <c r="C29" s="13"/>
      <c r="D29" s="9"/>
      <c r="E29" s="9"/>
      <c r="F29" s="9"/>
    </row>
    <row r="30" spans="1:9" ht="19.149999999999999" hidden="1" customHeight="1" x14ac:dyDescent="0.25">
      <c r="A30" s="10"/>
      <c r="B30" s="11" t="s">
        <v>54</v>
      </c>
      <c r="C30" s="16"/>
      <c r="D30" s="9"/>
      <c r="E30" s="9"/>
      <c r="F30" s="9"/>
    </row>
    <row r="31" spans="1:9" s="69" customFormat="1" ht="21" customHeight="1" x14ac:dyDescent="0.25">
      <c r="A31" s="4" t="s">
        <v>4</v>
      </c>
      <c r="B31" s="6" t="s">
        <v>28</v>
      </c>
      <c r="C31" s="67">
        <f>C32</f>
        <v>5384.7</v>
      </c>
      <c r="D31" s="67">
        <f>D32</f>
        <v>1008.9</v>
      </c>
      <c r="E31" s="31">
        <f>D31/C31</f>
        <v>0.18736419856259401</v>
      </c>
      <c r="F31" s="31">
        <f>F32</f>
        <v>0.87671313862982181</v>
      </c>
      <c r="G31" s="52"/>
      <c r="H31" s="53"/>
      <c r="I31" s="54"/>
    </row>
    <row r="32" spans="1:9" ht="21" customHeight="1" x14ac:dyDescent="0.25">
      <c r="A32" s="4" t="s">
        <v>1</v>
      </c>
      <c r="B32" s="6" t="s">
        <v>55</v>
      </c>
      <c r="C32" s="67">
        <f>C33+C70</f>
        <v>5384.7</v>
      </c>
      <c r="D32" s="67">
        <f>D33+D70</f>
        <v>1008.9</v>
      </c>
      <c r="E32" s="31">
        <f t="shared" ref="E32:E76" si="0">D32/C32</f>
        <v>0.18736419856259401</v>
      </c>
      <c r="F32" s="31">
        <f>(G35+G38+G54+G76)/(H35+H38+H54)</f>
        <v>0.87671313862982181</v>
      </c>
      <c r="G32" s="52"/>
      <c r="H32" s="53"/>
    </row>
    <row r="33" spans="1:10" s="40" customFormat="1" ht="21" customHeight="1" x14ac:dyDescent="0.25">
      <c r="A33" s="7"/>
      <c r="B33" s="15" t="s">
        <v>76</v>
      </c>
      <c r="C33" s="68">
        <f>C34+C52+C58</f>
        <v>5261.7</v>
      </c>
      <c r="D33" s="68">
        <f>D34+D52+D58</f>
        <v>1008.9</v>
      </c>
      <c r="E33" s="39">
        <f t="shared" si="0"/>
        <v>0.19174411311933406</v>
      </c>
      <c r="F33" s="39">
        <f>(G35+G38+G54)/(H35+H38+H54)</f>
        <v>0.85010529084574105</v>
      </c>
      <c r="G33" s="55"/>
      <c r="H33" s="56"/>
      <c r="I33" s="56"/>
    </row>
    <row r="34" spans="1:10" s="69" customFormat="1" ht="21" customHeight="1" x14ac:dyDescent="0.25">
      <c r="A34" s="4">
        <v>1</v>
      </c>
      <c r="B34" s="6" t="s">
        <v>88</v>
      </c>
      <c r="C34" s="19">
        <f>C35+C38</f>
        <v>5105</v>
      </c>
      <c r="D34" s="17">
        <f>D35+D38</f>
        <v>994.19999999999993</v>
      </c>
      <c r="E34" s="31">
        <f>D34/C34</f>
        <v>0.19475024485798237</v>
      </c>
      <c r="F34" s="31">
        <f>D34/626</f>
        <v>1.5881789137380191</v>
      </c>
      <c r="G34" s="66" t="s">
        <v>81</v>
      </c>
      <c r="H34" s="65" t="s">
        <v>82</v>
      </c>
      <c r="I34" s="59"/>
    </row>
    <row r="35" spans="1:10" ht="21" customHeight="1" x14ac:dyDescent="0.25">
      <c r="A35" s="4" t="s">
        <v>12</v>
      </c>
      <c r="B35" s="6" t="s">
        <v>69</v>
      </c>
      <c r="C35" s="19">
        <f>C36+C37</f>
        <v>3451</v>
      </c>
      <c r="D35" s="44">
        <f>D36+D37</f>
        <v>895.4</v>
      </c>
      <c r="E35" s="29">
        <f>D35/C35</f>
        <v>0.25946102578962621</v>
      </c>
      <c r="F35" s="29">
        <f>D35/621.3</f>
        <v>1.4411717366811525</v>
      </c>
      <c r="G35" s="32">
        <v>621394790</v>
      </c>
      <c r="H35" s="41">
        <v>607967538</v>
      </c>
      <c r="I35" s="60"/>
    </row>
    <row r="36" spans="1:10" ht="21" customHeight="1" x14ac:dyDescent="0.25">
      <c r="A36" s="10" t="s">
        <v>19</v>
      </c>
      <c r="B36" s="11" t="s">
        <v>86</v>
      </c>
      <c r="C36" s="19">
        <v>3003</v>
      </c>
      <c r="D36" s="44">
        <v>822.1</v>
      </c>
      <c r="E36" s="29">
        <f>D36/C36</f>
        <v>0.27375957375957377</v>
      </c>
      <c r="F36" s="29">
        <f>D36/621.3</f>
        <v>1.323193304361822</v>
      </c>
      <c r="G36" s="32"/>
      <c r="H36" s="41"/>
      <c r="I36" s="60"/>
    </row>
    <row r="37" spans="1:10" ht="21" customHeight="1" x14ac:dyDescent="0.25">
      <c r="A37" s="10" t="s">
        <v>21</v>
      </c>
      <c r="B37" s="11" t="s">
        <v>87</v>
      </c>
      <c r="C37" s="18">
        <v>448</v>
      </c>
      <c r="D37" s="44">
        <v>73.3</v>
      </c>
      <c r="E37" s="29">
        <f>D37/C37</f>
        <v>0.16361607142857143</v>
      </c>
      <c r="F37" s="29">
        <v>1</v>
      </c>
      <c r="G37" s="32"/>
      <c r="H37" s="41"/>
      <c r="I37" s="60"/>
    </row>
    <row r="38" spans="1:10" ht="21" customHeight="1" x14ac:dyDescent="0.25">
      <c r="A38" s="70" t="s">
        <v>14</v>
      </c>
      <c r="B38" s="6" t="s">
        <v>25</v>
      </c>
      <c r="C38" s="19">
        <v>1654</v>
      </c>
      <c r="D38" s="44">
        <v>98.8</v>
      </c>
      <c r="E38" s="29">
        <f t="shared" si="0"/>
        <v>5.9733978234582825E-2</v>
      </c>
      <c r="F38" s="46">
        <f>D38/5</f>
        <v>19.759999999999998</v>
      </c>
      <c r="G38" s="32">
        <v>4993600</v>
      </c>
      <c r="H38" s="41">
        <v>134690400</v>
      </c>
      <c r="I38" s="60"/>
    </row>
    <row r="39" spans="1:10" ht="21" customHeight="1" x14ac:dyDescent="0.25">
      <c r="A39" s="4">
        <v>2</v>
      </c>
      <c r="B39" s="6" t="s">
        <v>60</v>
      </c>
      <c r="C39" s="19"/>
      <c r="D39" s="20"/>
      <c r="E39" s="29"/>
      <c r="F39" s="22"/>
      <c r="G39" s="33"/>
    </row>
    <row r="40" spans="1:10" ht="21" hidden="1" customHeight="1" x14ac:dyDescent="0.25">
      <c r="A40" s="10" t="s">
        <v>17</v>
      </c>
      <c r="B40" s="11" t="s">
        <v>29</v>
      </c>
      <c r="C40" s="20"/>
      <c r="D40" s="18"/>
      <c r="E40" s="29"/>
      <c r="F40" s="8"/>
      <c r="G40" s="34"/>
    </row>
    <row r="41" spans="1:10" ht="21" hidden="1" customHeight="1" x14ac:dyDescent="0.25">
      <c r="A41" s="8"/>
      <c r="B41" s="23" t="s">
        <v>30</v>
      </c>
      <c r="C41" s="20"/>
      <c r="D41" s="18"/>
      <c r="E41" s="29"/>
      <c r="F41" s="21"/>
      <c r="G41" s="34"/>
    </row>
    <row r="42" spans="1:10" ht="21" hidden="1" customHeight="1" x14ac:dyDescent="0.25">
      <c r="A42" s="8"/>
      <c r="B42" s="23" t="s">
        <v>31</v>
      </c>
      <c r="C42" s="18"/>
      <c r="D42" s="18"/>
      <c r="E42" s="29"/>
      <c r="F42" s="9"/>
      <c r="G42" s="34"/>
    </row>
    <row r="43" spans="1:10" ht="21" hidden="1" customHeight="1" x14ac:dyDescent="0.25">
      <c r="A43" s="8"/>
      <c r="B43" s="23" t="s">
        <v>32</v>
      </c>
      <c r="C43" s="19"/>
      <c r="D43" s="20"/>
      <c r="E43" s="29"/>
      <c r="F43" s="21"/>
      <c r="G43" s="34"/>
    </row>
    <row r="44" spans="1:10" ht="21" hidden="1" customHeight="1" x14ac:dyDescent="0.25">
      <c r="A44" s="10" t="s">
        <v>23</v>
      </c>
      <c r="B44" s="11" t="s">
        <v>68</v>
      </c>
      <c r="C44" s="19"/>
      <c r="D44" s="20"/>
      <c r="E44" s="29"/>
      <c r="F44" s="21"/>
      <c r="G44" s="34"/>
      <c r="I44" s="61"/>
    </row>
    <row r="45" spans="1:10" ht="21" hidden="1" customHeight="1" x14ac:dyDescent="0.25">
      <c r="A45" s="10" t="s">
        <v>33</v>
      </c>
      <c r="B45" s="11" t="s">
        <v>34</v>
      </c>
      <c r="C45" s="19"/>
      <c r="D45" s="20"/>
      <c r="E45" s="29"/>
      <c r="F45" s="21"/>
      <c r="G45" s="34"/>
      <c r="I45" s="61"/>
    </row>
    <row r="46" spans="1:10" s="69" customFormat="1" ht="21" customHeight="1" x14ac:dyDescent="0.25">
      <c r="A46" s="4">
        <v>3</v>
      </c>
      <c r="B46" s="6" t="s">
        <v>61</v>
      </c>
      <c r="C46" s="19"/>
      <c r="D46" s="19"/>
      <c r="E46" s="29"/>
      <c r="F46" s="24"/>
      <c r="G46" s="35"/>
      <c r="H46" s="62"/>
      <c r="I46" s="59"/>
    </row>
    <row r="47" spans="1:10" ht="21" hidden="1" customHeight="1" x14ac:dyDescent="0.25">
      <c r="A47" s="10" t="s">
        <v>26</v>
      </c>
      <c r="B47" s="11" t="s">
        <v>67</v>
      </c>
      <c r="C47" s="18"/>
      <c r="D47" s="20"/>
      <c r="E47" s="29"/>
      <c r="F47" s="21"/>
      <c r="G47" s="34"/>
    </row>
    <row r="48" spans="1:10" ht="21" hidden="1" customHeight="1" x14ac:dyDescent="0.25">
      <c r="A48" s="10" t="s">
        <v>27</v>
      </c>
      <c r="B48" s="11" t="s">
        <v>34</v>
      </c>
      <c r="C48" s="18"/>
      <c r="D48" s="18"/>
      <c r="E48" s="29"/>
      <c r="F48" s="25"/>
      <c r="G48" s="34"/>
      <c r="J48" s="26"/>
    </row>
    <row r="49" spans="1:9" ht="21" customHeight="1" x14ac:dyDescent="0.25">
      <c r="A49" s="4">
        <v>4</v>
      </c>
      <c r="B49" s="6" t="s">
        <v>35</v>
      </c>
      <c r="C49" s="19"/>
      <c r="D49" s="20"/>
      <c r="E49" s="29"/>
      <c r="F49" s="21"/>
      <c r="G49" s="34"/>
    </row>
    <row r="50" spans="1:9" ht="21" hidden="1" customHeight="1" x14ac:dyDescent="0.25">
      <c r="A50" s="10" t="s">
        <v>36</v>
      </c>
      <c r="B50" s="11" t="s">
        <v>67</v>
      </c>
      <c r="C50" s="19"/>
      <c r="D50" s="20"/>
      <c r="E50" s="29" t="e">
        <f t="shared" si="0"/>
        <v>#DIV/0!</v>
      </c>
      <c r="F50" s="21"/>
      <c r="G50" s="34"/>
    </row>
    <row r="51" spans="1:9" ht="21" hidden="1" customHeight="1" x14ac:dyDescent="0.25">
      <c r="A51" s="10" t="s">
        <v>37</v>
      </c>
      <c r="B51" s="11" t="s">
        <v>34</v>
      </c>
      <c r="C51" s="19"/>
      <c r="D51" s="20"/>
      <c r="E51" s="29" t="e">
        <f t="shared" si="0"/>
        <v>#DIV/0!</v>
      </c>
      <c r="F51" s="21"/>
      <c r="G51" s="34"/>
    </row>
    <row r="52" spans="1:9" ht="21" customHeight="1" x14ac:dyDescent="0.25">
      <c r="A52" s="4">
        <v>5</v>
      </c>
      <c r="B52" s="6" t="s">
        <v>38</v>
      </c>
      <c r="C52" s="45">
        <f>C54</f>
        <v>14.7</v>
      </c>
      <c r="D52" s="45">
        <f>D54</f>
        <v>14.7</v>
      </c>
      <c r="E52" s="46">
        <f t="shared" si="0"/>
        <v>1</v>
      </c>
      <c r="F52" s="46">
        <f>F54</f>
        <v>1.4</v>
      </c>
      <c r="G52" s="32"/>
      <c r="H52" s="41"/>
      <c r="I52" s="60"/>
    </row>
    <row r="53" spans="1:9" ht="21" customHeight="1" x14ac:dyDescent="0.25">
      <c r="A53" s="10" t="s">
        <v>39</v>
      </c>
      <c r="B53" s="11" t="s">
        <v>67</v>
      </c>
      <c r="C53" s="44"/>
      <c r="D53" s="44"/>
      <c r="E53" s="30"/>
      <c r="F53" s="21"/>
    </row>
    <row r="54" spans="1:9" ht="21" customHeight="1" x14ac:dyDescent="0.25">
      <c r="A54" s="10" t="s">
        <v>40</v>
      </c>
      <c r="B54" s="11" t="s">
        <v>34</v>
      </c>
      <c r="C54" s="44">
        <v>14.7</v>
      </c>
      <c r="D54" s="44">
        <f>C54</f>
        <v>14.7</v>
      </c>
      <c r="E54" s="30">
        <f t="shared" si="0"/>
        <v>1</v>
      </c>
      <c r="F54" s="30">
        <f>G54/H54</f>
        <v>1.4</v>
      </c>
      <c r="G54" s="41">
        <v>12600000</v>
      </c>
      <c r="H54" s="41">
        <v>9000000</v>
      </c>
    </row>
    <row r="55" spans="1:9" ht="21" customHeight="1" x14ac:dyDescent="0.25">
      <c r="A55" s="4">
        <v>6</v>
      </c>
      <c r="B55" s="6" t="s">
        <v>78</v>
      </c>
      <c r="C55" s="19"/>
      <c r="D55" s="28"/>
      <c r="E55" s="30"/>
      <c r="F55" s="29"/>
    </row>
    <row r="56" spans="1:9" ht="21" hidden="1" customHeight="1" x14ac:dyDescent="0.25">
      <c r="A56" s="10" t="s">
        <v>41</v>
      </c>
      <c r="B56" s="11" t="s">
        <v>67</v>
      </c>
      <c r="C56" s="27"/>
      <c r="D56" s="9"/>
      <c r="E56" s="30" t="e">
        <f t="shared" si="0"/>
        <v>#DIV/0!</v>
      </c>
      <c r="F56" s="21"/>
    </row>
    <row r="57" spans="1:9" ht="21" hidden="1" customHeight="1" x14ac:dyDescent="0.25">
      <c r="A57" s="10" t="s">
        <v>42</v>
      </c>
      <c r="B57" s="11" t="s">
        <v>34</v>
      </c>
      <c r="C57" s="18"/>
      <c r="D57" s="9"/>
      <c r="E57" s="30" t="e">
        <f t="shared" si="0"/>
        <v>#DIV/0!</v>
      </c>
      <c r="F57" s="29"/>
    </row>
    <row r="58" spans="1:9" ht="21" customHeight="1" x14ac:dyDescent="0.25">
      <c r="A58" s="4">
        <v>7</v>
      </c>
      <c r="B58" s="6" t="s">
        <v>8</v>
      </c>
      <c r="C58" s="19">
        <f>C60</f>
        <v>142</v>
      </c>
      <c r="D58" s="28">
        <v>0</v>
      </c>
      <c r="E58" s="30">
        <f t="shared" si="0"/>
        <v>0</v>
      </c>
      <c r="F58" s="21"/>
    </row>
    <row r="59" spans="1:9" ht="21" customHeight="1" x14ac:dyDescent="0.25">
      <c r="A59" s="10" t="s">
        <v>43</v>
      </c>
      <c r="B59" s="11" t="s">
        <v>67</v>
      </c>
      <c r="C59" s="27"/>
      <c r="D59" s="9"/>
      <c r="E59" s="30"/>
      <c r="F59" s="21"/>
    </row>
    <row r="60" spans="1:9" ht="21" customHeight="1" x14ac:dyDescent="0.25">
      <c r="A60" s="10" t="s">
        <v>44</v>
      </c>
      <c r="B60" s="11" t="s">
        <v>34</v>
      </c>
      <c r="C60" s="18">
        <v>142</v>
      </c>
      <c r="D60" s="9">
        <v>0</v>
      </c>
      <c r="E60" s="30">
        <f t="shared" si="0"/>
        <v>0</v>
      </c>
      <c r="F60" s="21"/>
    </row>
    <row r="61" spans="1:9" ht="21" customHeight="1" x14ac:dyDescent="0.25">
      <c r="A61" s="4">
        <v>8</v>
      </c>
      <c r="B61" s="6" t="s">
        <v>45</v>
      </c>
      <c r="C61" s="28"/>
      <c r="D61" s="21"/>
      <c r="E61" s="30"/>
      <c r="F61" s="21"/>
    </row>
    <row r="62" spans="1:9" ht="21" hidden="1" customHeight="1" x14ac:dyDescent="0.25">
      <c r="A62" s="10" t="s">
        <v>46</v>
      </c>
      <c r="B62" s="11" t="s">
        <v>67</v>
      </c>
      <c r="C62" s="28"/>
      <c r="D62" s="21"/>
      <c r="E62" s="30"/>
      <c r="F62" s="21"/>
    </row>
    <row r="63" spans="1:9" ht="21" hidden="1" customHeight="1" x14ac:dyDescent="0.25">
      <c r="A63" s="10" t="s">
        <v>47</v>
      </c>
      <c r="B63" s="11" t="s">
        <v>34</v>
      </c>
      <c r="C63" s="28"/>
      <c r="D63" s="21"/>
      <c r="E63" s="30"/>
      <c r="F63" s="21"/>
    </row>
    <row r="64" spans="1:9" ht="28.15" customHeight="1" x14ac:dyDescent="0.25">
      <c r="A64" s="4">
        <v>9</v>
      </c>
      <c r="B64" s="6" t="s">
        <v>48</v>
      </c>
      <c r="C64" s="28"/>
      <c r="D64" s="21"/>
      <c r="E64" s="30"/>
      <c r="F64" s="21"/>
    </row>
    <row r="65" spans="1:9" ht="21" hidden="1" customHeight="1" x14ac:dyDescent="0.25">
      <c r="A65" s="10" t="s">
        <v>49</v>
      </c>
      <c r="B65" s="11" t="s">
        <v>67</v>
      </c>
      <c r="C65" s="28"/>
      <c r="D65" s="21"/>
      <c r="E65" s="30"/>
      <c r="F65" s="21"/>
    </row>
    <row r="66" spans="1:9" ht="21" hidden="1" customHeight="1" x14ac:dyDescent="0.25">
      <c r="A66" s="10" t="s">
        <v>50</v>
      </c>
      <c r="B66" s="11" t="s">
        <v>34</v>
      </c>
      <c r="C66" s="28"/>
      <c r="D66" s="21"/>
      <c r="E66" s="30"/>
      <c r="F66" s="21"/>
    </row>
    <row r="67" spans="1:9" ht="21" customHeight="1" x14ac:dyDescent="0.25">
      <c r="A67" s="4">
        <v>10</v>
      </c>
      <c r="B67" s="6" t="s">
        <v>7</v>
      </c>
      <c r="C67" s="28"/>
      <c r="D67" s="21"/>
      <c r="E67" s="30"/>
      <c r="F67" s="21"/>
    </row>
    <row r="68" spans="1:9" ht="21" hidden="1" customHeight="1" x14ac:dyDescent="0.25">
      <c r="A68" s="10" t="s">
        <v>51</v>
      </c>
      <c r="B68" s="11" t="s">
        <v>67</v>
      </c>
      <c r="C68" s="28"/>
      <c r="D68" s="21"/>
      <c r="E68" s="30" t="e">
        <f t="shared" si="0"/>
        <v>#DIV/0!</v>
      </c>
      <c r="F68" s="21"/>
    </row>
    <row r="69" spans="1:9" ht="21" hidden="1" customHeight="1" x14ac:dyDescent="0.25">
      <c r="A69" s="10" t="s">
        <v>52</v>
      </c>
      <c r="B69" s="11" t="s">
        <v>34</v>
      </c>
      <c r="C69" s="28"/>
      <c r="D69" s="21"/>
      <c r="E69" s="30" t="e">
        <f t="shared" si="0"/>
        <v>#DIV/0!</v>
      </c>
      <c r="F69" s="21"/>
    </row>
    <row r="70" spans="1:9" s="38" customFormat="1" ht="21" customHeight="1" x14ac:dyDescent="0.25">
      <c r="A70" s="7"/>
      <c r="B70" s="15" t="s">
        <v>77</v>
      </c>
      <c r="C70" s="43">
        <f>C71+C74</f>
        <v>123</v>
      </c>
      <c r="D70" s="43">
        <f t="shared" ref="D70" si="1">D71+D74</f>
        <v>0</v>
      </c>
      <c r="E70" s="39">
        <f t="shared" si="0"/>
        <v>0</v>
      </c>
      <c r="F70" s="47"/>
      <c r="G70" s="63"/>
      <c r="H70" s="63"/>
      <c r="I70" s="64"/>
    </row>
    <row r="71" spans="1:9" s="69" customFormat="1" ht="35.1" customHeight="1" x14ac:dyDescent="0.25">
      <c r="A71" s="4">
        <v>1</v>
      </c>
      <c r="B71" s="6" t="s">
        <v>79</v>
      </c>
      <c r="C71" s="17">
        <f>C72+C73</f>
        <v>67</v>
      </c>
      <c r="D71" s="17">
        <f>SUM(D72:D73)</f>
        <v>0</v>
      </c>
      <c r="E71" s="46">
        <f t="shared" si="0"/>
        <v>0</v>
      </c>
      <c r="F71" s="46"/>
      <c r="G71" s="57"/>
      <c r="H71" s="58"/>
      <c r="I71" s="59"/>
    </row>
    <row r="72" spans="1:9" ht="21" customHeight="1" x14ac:dyDescent="0.25">
      <c r="A72" s="10" t="s">
        <v>12</v>
      </c>
      <c r="B72" s="11" t="s">
        <v>69</v>
      </c>
      <c r="C72" s="18"/>
      <c r="D72" s="18"/>
      <c r="E72" s="30"/>
      <c r="F72" s="29"/>
      <c r="G72" s="32"/>
      <c r="H72" s="41"/>
      <c r="I72" s="60"/>
    </row>
    <row r="73" spans="1:9" ht="21" customHeight="1" x14ac:dyDescent="0.25">
      <c r="A73" s="10" t="s">
        <v>14</v>
      </c>
      <c r="B73" s="11" t="s">
        <v>25</v>
      </c>
      <c r="C73" s="18">
        <v>67</v>
      </c>
      <c r="D73" s="18">
        <v>0</v>
      </c>
      <c r="E73" s="30">
        <f t="shared" si="0"/>
        <v>0</v>
      </c>
      <c r="F73" s="30"/>
      <c r="G73" s="32"/>
      <c r="H73" s="41"/>
      <c r="I73" s="60"/>
    </row>
    <row r="74" spans="1:9" s="69" customFormat="1" ht="35.1" customHeight="1" x14ac:dyDescent="0.25">
      <c r="A74" s="4">
        <v>2</v>
      </c>
      <c r="B74" s="6" t="s">
        <v>80</v>
      </c>
      <c r="C74" s="17">
        <f>C76</f>
        <v>56</v>
      </c>
      <c r="D74" s="17">
        <f>D76</f>
        <v>0</v>
      </c>
      <c r="E74" s="31">
        <f t="shared" si="0"/>
        <v>0</v>
      </c>
      <c r="F74" s="31"/>
      <c r="G74" s="57"/>
      <c r="H74" s="58"/>
      <c r="I74" s="59"/>
    </row>
    <row r="75" spans="1:9" ht="21" customHeight="1" x14ac:dyDescent="0.25">
      <c r="A75" s="42" t="s">
        <v>17</v>
      </c>
      <c r="B75" s="11" t="s">
        <v>67</v>
      </c>
      <c r="C75" s="27"/>
      <c r="D75" s="9"/>
      <c r="E75" s="30"/>
      <c r="F75" s="21"/>
    </row>
    <row r="76" spans="1:9" ht="21" customHeight="1" x14ac:dyDescent="0.25">
      <c r="A76" s="42" t="s">
        <v>23</v>
      </c>
      <c r="B76" s="11" t="s">
        <v>34</v>
      </c>
      <c r="C76" s="18">
        <v>56</v>
      </c>
      <c r="D76" s="9">
        <v>0</v>
      </c>
      <c r="E76" s="29">
        <f t="shared" si="0"/>
        <v>0</v>
      </c>
      <c r="F76" s="29"/>
      <c r="G76" s="32">
        <v>20000000</v>
      </c>
      <c r="H76" s="48">
        <v>0</v>
      </c>
    </row>
    <row r="77" spans="1:9" ht="21" customHeight="1" x14ac:dyDescent="0.25">
      <c r="A77" s="4" t="s">
        <v>2</v>
      </c>
      <c r="B77" s="6" t="s">
        <v>56</v>
      </c>
      <c r="C77" s="28"/>
      <c r="D77" s="21"/>
      <c r="E77" s="21"/>
      <c r="F77" s="21"/>
    </row>
    <row r="78" spans="1:9" ht="21" hidden="1" customHeight="1" x14ac:dyDescent="0.25">
      <c r="A78" s="4">
        <v>1</v>
      </c>
      <c r="B78" s="6" t="s">
        <v>9</v>
      </c>
      <c r="C78" s="28"/>
      <c r="D78" s="21"/>
      <c r="E78" s="21"/>
      <c r="F78" s="21"/>
    </row>
    <row r="79" spans="1:9" ht="21" hidden="1" customHeight="1" x14ac:dyDescent="0.25">
      <c r="A79" s="10" t="s">
        <v>12</v>
      </c>
      <c r="B79" s="11" t="s">
        <v>62</v>
      </c>
      <c r="C79" s="28"/>
      <c r="D79" s="21"/>
      <c r="E79" s="21"/>
      <c r="F79" s="21"/>
    </row>
    <row r="80" spans="1:9" ht="21" hidden="1" customHeight="1" x14ac:dyDescent="0.25">
      <c r="A80" s="10" t="s">
        <v>14</v>
      </c>
      <c r="B80" s="11" t="s">
        <v>63</v>
      </c>
      <c r="C80" s="28"/>
      <c r="D80" s="21"/>
      <c r="E80" s="21"/>
      <c r="F80" s="21"/>
    </row>
    <row r="81" spans="1:10" ht="21" hidden="1" customHeight="1" x14ac:dyDescent="0.25">
      <c r="A81" s="4">
        <v>2</v>
      </c>
      <c r="B81" s="6" t="s">
        <v>60</v>
      </c>
      <c r="C81" s="28"/>
      <c r="D81" s="21"/>
      <c r="E81" s="21"/>
      <c r="F81" s="21"/>
    </row>
    <row r="82" spans="1:10" ht="21" hidden="1" customHeight="1" x14ac:dyDescent="0.25">
      <c r="A82" s="10" t="s">
        <v>17</v>
      </c>
      <c r="B82" s="11" t="s">
        <v>62</v>
      </c>
      <c r="C82" s="28"/>
      <c r="D82" s="21"/>
      <c r="E82" s="21"/>
      <c r="F82" s="21"/>
    </row>
    <row r="83" spans="1:10" s="48" customFormat="1" ht="21" hidden="1" customHeight="1" x14ac:dyDescent="0.25">
      <c r="A83" s="10" t="s">
        <v>23</v>
      </c>
      <c r="B83" s="11" t="s">
        <v>63</v>
      </c>
      <c r="C83" s="28"/>
      <c r="D83" s="21"/>
      <c r="E83" s="21"/>
      <c r="F83" s="21"/>
      <c r="I83" s="49"/>
      <c r="J83" s="1"/>
    </row>
    <row r="84" spans="1:10" s="48" customFormat="1" ht="21" hidden="1" customHeight="1" x14ac:dyDescent="0.25">
      <c r="A84" s="4">
        <v>3</v>
      </c>
      <c r="B84" s="6" t="s">
        <v>61</v>
      </c>
      <c r="C84" s="28"/>
      <c r="D84" s="21"/>
      <c r="E84" s="21"/>
      <c r="F84" s="21"/>
      <c r="I84" s="49"/>
      <c r="J84" s="1"/>
    </row>
    <row r="85" spans="1:10" s="48" customFormat="1" ht="21" hidden="1" customHeight="1" x14ac:dyDescent="0.25">
      <c r="A85" s="10" t="s">
        <v>26</v>
      </c>
      <c r="B85" s="11" t="s">
        <v>62</v>
      </c>
      <c r="C85" s="28"/>
      <c r="D85" s="21"/>
      <c r="E85" s="21"/>
      <c r="F85" s="21"/>
      <c r="I85" s="49"/>
      <c r="J85" s="1"/>
    </row>
    <row r="86" spans="1:10" s="48" customFormat="1" ht="21" hidden="1" customHeight="1" x14ac:dyDescent="0.25">
      <c r="A86" s="10" t="s">
        <v>27</v>
      </c>
      <c r="B86" s="11" t="s">
        <v>63</v>
      </c>
      <c r="C86" s="28"/>
      <c r="D86" s="21"/>
      <c r="E86" s="21"/>
      <c r="F86" s="21"/>
      <c r="I86" s="49"/>
      <c r="J86" s="1"/>
    </row>
    <row r="87" spans="1:10" s="48" customFormat="1" ht="21" hidden="1" customHeight="1" x14ac:dyDescent="0.25">
      <c r="A87" s="4">
        <v>4</v>
      </c>
      <c r="B87" s="6" t="s">
        <v>35</v>
      </c>
      <c r="C87" s="28"/>
      <c r="D87" s="21"/>
      <c r="E87" s="21"/>
      <c r="F87" s="21"/>
      <c r="I87" s="49"/>
      <c r="J87" s="1"/>
    </row>
    <row r="88" spans="1:10" s="48" customFormat="1" ht="21" hidden="1" customHeight="1" x14ac:dyDescent="0.25">
      <c r="A88" s="10" t="s">
        <v>36</v>
      </c>
      <c r="B88" s="11" t="s">
        <v>62</v>
      </c>
      <c r="C88" s="28"/>
      <c r="D88" s="21"/>
      <c r="E88" s="21"/>
      <c r="F88" s="21"/>
      <c r="I88" s="49"/>
      <c r="J88" s="1"/>
    </row>
    <row r="89" spans="1:10" s="48" customFormat="1" ht="21" hidden="1" customHeight="1" x14ac:dyDescent="0.25">
      <c r="A89" s="10" t="s">
        <v>37</v>
      </c>
      <c r="B89" s="11" t="s">
        <v>63</v>
      </c>
      <c r="C89" s="28"/>
      <c r="D89" s="21"/>
      <c r="E89" s="21"/>
      <c r="F89" s="21"/>
      <c r="I89" s="49"/>
      <c r="J89" s="1"/>
    </row>
    <row r="90" spans="1:10" s="48" customFormat="1" ht="21" hidden="1" customHeight="1" x14ac:dyDescent="0.25">
      <c r="A90" s="4">
        <v>5</v>
      </c>
      <c r="B90" s="6" t="s">
        <v>38</v>
      </c>
      <c r="C90" s="28"/>
      <c r="D90" s="21"/>
      <c r="E90" s="21"/>
      <c r="F90" s="21"/>
      <c r="I90" s="49"/>
      <c r="J90" s="1"/>
    </row>
    <row r="91" spans="1:10" s="48" customFormat="1" ht="21" hidden="1" customHeight="1" x14ac:dyDescent="0.25">
      <c r="A91" s="10" t="s">
        <v>39</v>
      </c>
      <c r="B91" s="11" t="s">
        <v>62</v>
      </c>
      <c r="C91" s="28"/>
      <c r="D91" s="21"/>
      <c r="E91" s="21"/>
      <c r="F91" s="21"/>
      <c r="I91" s="49"/>
      <c r="J91" s="1"/>
    </row>
    <row r="92" spans="1:10" s="48" customFormat="1" ht="21" hidden="1" customHeight="1" x14ac:dyDescent="0.25">
      <c r="A92" s="10" t="s">
        <v>23</v>
      </c>
      <c r="B92" s="11" t="s">
        <v>63</v>
      </c>
      <c r="C92" s="28"/>
      <c r="D92" s="21"/>
      <c r="E92" s="21"/>
      <c r="F92" s="21"/>
      <c r="I92" s="49"/>
      <c r="J92" s="1"/>
    </row>
    <row r="93" spans="1:10" s="48" customFormat="1" ht="21" hidden="1" customHeight="1" x14ac:dyDescent="0.25">
      <c r="A93" s="4">
        <v>6</v>
      </c>
      <c r="B93" s="6" t="s">
        <v>59</v>
      </c>
      <c r="C93" s="28"/>
      <c r="D93" s="21"/>
      <c r="E93" s="21"/>
      <c r="F93" s="21"/>
      <c r="I93" s="49"/>
      <c r="J93" s="1"/>
    </row>
    <row r="94" spans="1:10" s="48" customFormat="1" ht="21" hidden="1" customHeight="1" x14ac:dyDescent="0.25">
      <c r="A94" s="10" t="s">
        <v>41</v>
      </c>
      <c r="B94" s="11" t="s">
        <v>62</v>
      </c>
      <c r="C94" s="28"/>
      <c r="D94" s="21"/>
      <c r="E94" s="21"/>
      <c r="F94" s="21"/>
      <c r="I94" s="49"/>
      <c r="J94" s="1"/>
    </row>
    <row r="95" spans="1:10" s="48" customFormat="1" ht="21" hidden="1" customHeight="1" x14ac:dyDescent="0.25">
      <c r="A95" s="10" t="s">
        <v>42</v>
      </c>
      <c r="B95" s="11" t="s">
        <v>63</v>
      </c>
      <c r="C95" s="28"/>
      <c r="D95" s="21"/>
      <c r="E95" s="21"/>
      <c r="F95" s="21"/>
      <c r="I95" s="49"/>
      <c r="J95" s="1"/>
    </row>
    <row r="96" spans="1:10" s="48" customFormat="1" ht="21" hidden="1" customHeight="1" x14ac:dyDescent="0.25">
      <c r="A96" s="4">
        <v>7</v>
      </c>
      <c r="B96" s="6" t="s">
        <v>8</v>
      </c>
      <c r="C96" s="28"/>
      <c r="D96" s="21"/>
      <c r="E96" s="21"/>
      <c r="F96" s="21"/>
      <c r="I96" s="49"/>
      <c r="J96" s="1"/>
    </row>
    <row r="97" spans="1:10" s="48" customFormat="1" ht="21" hidden="1" customHeight="1" x14ac:dyDescent="0.25">
      <c r="A97" s="10" t="s">
        <v>43</v>
      </c>
      <c r="B97" s="11" t="s">
        <v>62</v>
      </c>
      <c r="C97" s="28"/>
      <c r="D97" s="21"/>
      <c r="E97" s="21"/>
      <c r="F97" s="21"/>
      <c r="I97" s="49"/>
      <c r="J97" s="1"/>
    </row>
    <row r="98" spans="1:10" s="48" customFormat="1" ht="21" hidden="1" customHeight="1" x14ac:dyDescent="0.25">
      <c r="A98" s="10" t="s">
        <v>44</v>
      </c>
      <c r="B98" s="11" t="s">
        <v>63</v>
      </c>
      <c r="C98" s="28"/>
      <c r="D98" s="21"/>
      <c r="E98" s="21"/>
      <c r="F98" s="21"/>
      <c r="I98" s="49"/>
      <c r="J98" s="1"/>
    </row>
    <row r="99" spans="1:10" s="48" customFormat="1" ht="21" hidden="1" customHeight="1" x14ac:dyDescent="0.25">
      <c r="A99" s="4">
        <v>8</v>
      </c>
      <c r="B99" s="6" t="s">
        <v>45</v>
      </c>
      <c r="C99" s="28"/>
      <c r="D99" s="21"/>
      <c r="E99" s="21"/>
      <c r="F99" s="21"/>
      <c r="I99" s="49"/>
      <c r="J99" s="1"/>
    </row>
    <row r="100" spans="1:10" s="48" customFormat="1" ht="21" hidden="1" customHeight="1" x14ac:dyDescent="0.25">
      <c r="A100" s="10" t="s">
        <v>46</v>
      </c>
      <c r="B100" s="11" t="s">
        <v>62</v>
      </c>
      <c r="C100" s="28"/>
      <c r="D100" s="21"/>
      <c r="E100" s="21"/>
      <c r="F100" s="21"/>
      <c r="I100" s="49"/>
      <c r="J100" s="1"/>
    </row>
    <row r="101" spans="1:10" s="48" customFormat="1" ht="21" hidden="1" customHeight="1" x14ac:dyDescent="0.25">
      <c r="A101" s="10" t="s">
        <v>47</v>
      </c>
      <c r="B101" s="11" t="s">
        <v>63</v>
      </c>
      <c r="C101" s="28"/>
      <c r="D101" s="21"/>
      <c r="E101" s="21"/>
      <c r="F101" s="21"/>
      <c r="I101" s="49"/>
      <c r="J101" s="1"/>
    </row>
    <row r="102" spans="1:10" s="48" customFormat="1" ht="31.15" hidden="1" customHeight="1" x14ac:dyDescent="0.25">
      <c r="A102" s="4">
        <v>9</v>
      </c>
      <c r="B102" s="6" t="s">
        <v>48</v>
      </c>
      <c r="C102" s="28"/>
      <c r="D102" s="21"/>
      <c r="E102" s="21"/>
      <c r="F102" s="21"/>
      <c r="I102" s="49"/>
      <c r="J102" s="1"/>
    </row>
    <row r="103" spans="1:10" s="48" customFormat="1" ht="21" hidden="1" customHeight="1" x14ac:dyDescent="0.25">
      <c r="A103" s="10" t="s">
        <v>49</v>
      </c>
      <c r="B103" s="11" t="s">
        <v>62</v>
      </c>
      <c r="C103" s="28"/>
      <c r="D103" s="21"/>
      <c r="E103" s="21"/>
      <c r="F103" s="21"/>
      <c r="I103" s="49"/>
      <c r="J103" s="1"/>
    </row>
    <row r="104" spans="1:10" s="48" customFormat="1" ht="21" hidden="1" customHeight="1" x14ac:dyDescent="0.25">
      <c r="A104" s="10" t="s">
        <v>50</v>
      </c>
      <c r="B104" s="11" t="s">
        <v>63</v>
      </c>
      <c r="C104" s="28"/>
      <c r="D104" s="21"/>
      <c r="E104" s="21"/>
      <c r="F104" s="21"/>
      <c r="I104" s="49"/>
      <c r="J104" s="1"/>
    </row>
    <row r="105" spans="1:10" s="48" customFormat="1" ht="21" hidden="1" customHeight="1" x14ac:dyDescent="0.25">
      <c r="A105" s="4">
        <v>10</v>
      </c>
      <c r="B105" s="6" t="s">
        <v>7</v>
      </c>
      <c r="C105" s="28"/>
      <c r="D105" s="21"/>
      <c r="E105" s="21"/>
      <c r="F105" s="21"/>
      <c r="I105" s="49"/>
      <c r="J105" s="1"/>
    </row>
    <row r="106" spans="1:10" s="48" customFormat="1" ht="21" hidden="1" customHeight="1" x14ac:dyDescent="0.25">
      <c r="A106" s="10" t="s">
        <v>51</v>
      </c>
      <c r="B106" s="11" t="s">
        <v>62</v>
      </c>
      <c r="C106" s="28"/>
      <c r="D106" s="21"/>
      <c r="E106" s="21"/>
      <c r="F106" s="21"/>
      <c r="I106" s="49"/>
      <c r="J106" s="1"/>
    </row>
    <row r="107" spans="1:10" s="48" customFormat="1" ht="21" hidden="1" customHeight="1" x14ac:dyDescent="0.25">
      <c r="A107" s="10" t="s">
        <v>52</v>
      </c>
      <c r="B107" s="11" t="s">
        <v>63</v>
      </c>
      <c r="C107" s="28"/>
      <c r="D107" s="21"/>
      <c r="E107" s="21"/>
      <c r="F107" s="21"/>
      <c r="I107" s="49"/>
      <c r="J107" s="1"/>
    </row>
    <row r="108" spans="1:10" s="48" customFormat="1" ht="21" customHeight="1" x14ac:dyDescent="0.25">
      <c r="A108" s="4" t="s">
        <v>3</v>
      </c>
      <c r="B108" s="6" t="s">
        <v>57</v>
      </c>
      <c r="C108" s="28"/>
      <c r="D108" s="21"/>
      <c r="E108" s="21"/>
      <c r="F108" s="21"/>
      <c r="I108" s="49"/>
      <c r="J108" s="1"/>
    </row>
    <row r="109" spans="1:10" s="48" customFormat="1" hidden="1" x14ac:dyDescent="0.25">
      <c r="A109" s="4">
        <v>1</v>
      </c>
      <c r="B109" s="6" t="s">
        <v>9</v>
      </c>
      <c r="C109" s="28"/>
      <c r="D109" s="21"/>
      <c r="E109" s="21"/>
      <c r="F109" s="21"/>
      <c r="I109" s="49"/>
      <c r="J109" s="1"/>
    </row>
    <row r="110" spans="1:10" s="48" customFormat="1" hidden="1" x14ac:dyDescent="0.25">
      <c r="A110" s="10" t="s">
        <v>12</v>
      </c>
      <c r="B110" s="11" t="s">
        <v>62</v>
      </c>
      <c r="C110" s="28"/>
      <c r="D110" s="21"/>
      <c r="E110" s="21"/>
      <c r="F110" s="21"/>
      <c r="I110" s="49"/>
      <c r="J110" s="1"/>
    </row>
    <row r="111" spans="1:10" s="48" customFormat="1" hidden="1" x14ac:dyDescent="0.25">
      <c r="A111" s="10" t="s">
        <v>14</v>
      </c>
      <c r="B111" s="11" t="s">
        <v>63</v>
      </c>
      <c r="C111" s="28"/>
      <c r="D111" s="21"/>
      <c r="E111" s="21"/>
      <c r="F111" s="21"/>
      <c r="I111" s="49"/>
      <c r="J111" s="1"/>
    </row>
    <row r="112" spans="1:10" s="48" customFormat="1" hidden="1" x14ac:dyDescent="0.25">
      <c r="A112" s="4">
        <v>2</v>
      </c>
      <c r="B112" s="6" t="s">
        <v>60</v>
      </c>
      <c r="C112" s="28"/>
      <c r="D112" s="21"/>
      <c r="E112" s="21"/>
      <c r="F112" s="21"/>
      <c r="I112" s="49"/>
      <c r="J112" s="1"/>
    </row>
    <row r="113" spans="1:10" s="48" customFormat="1" hidden="1" x14ac:dyDescent="0.25">
      <c r="A113" s="10" t="s">
        <v>17</v>
      </c>
      <c r="B113" s="11" t="s">
        <v>62</v>
      </c>
      <c r="C113" s="28"/>
      <c r="D113" s="21"/>
      <c r="E113" s="21"/>
      <c r="F113" s="21"/>
      <c r="I113" s="49"/>
      <c r="J113" s="1"/>
    </row>
    <row r="114" spans="1:10" s="48" customFormat="1" hidden="1" x14ac:dyDescent="0.25">
      <c r="A114" s="10" t="s">
        <v>23</v>
      </c>
      <c r="B114" s="11" t="s">
        <v>63</v>
      </c>
      <c r="C114" s="28"/>
      <c r="D114" s="21"/>
      <c r="E114" s="21"/>
      <c r="F114" s="21"/>
      <c r="I114" s="49"/>
      <c r="J114" s="1"/>
    </row>
    <row r="115" spans="1:10" s="48" customFormat="1" hidden="1" x14ac:dyDescent="0.25">
      <c r="A115" s="4">
        <v>3</v>
      </c>
      <c r="B115" s="6" t="s">
        <v>61</v>
      </c>
      <c r="C115" s="28"/>
      <c r="D115" s="21"/>
      <c r="E115" s="21"/>
      <c r="F115" s="21"/>
      <c r="I115" s="49"/>
      <c r="J115" s="1"/>
    </row>
    <row r="116" spans="1:10" s="48" customFormat="1" hidden="1" x14ac:dyDescent="0.25">
      <c r="A116" s="10" t="s">
        <v>26</v>
      </c>
      <c r="B116" s="11" t="s">
        <v>62</v>
      </c>
      <c r="C116" s="28"/>
      <c r="D116" s="21"/>
      <c r="E116" s="21"/>
      <c r="F116" s="21"/>
      <c r="I116" s="49"/>
      <c r="J116" s="1"/>
    </row>
    <row r="117" spans="1:10" s="48" customFormat="1" hidden="1" x14ac:dyDescent="0.25">
      <c r="A117" s="10" t="s">
        <v>27</v>
      </c>
      <c r="B117" s="11" t="s">
        <v>63</v>
      </c>
      <c r="C117" s="28"/>
      <c r="D117" s="21"/>
      <c r="E117" s="21"/>
      <c r="F117" s="21"/>
      <c r="I117" s="49"/>
      <c r="J117" s="1"/>
    </row>
    <row r="118" spans="1:10" s="48" customFormat="1" hidden="1" x14ac:dyDescent="0.25">
      <c r="A118" s="4">
        <v>4</v>
      </c>
      <c r="B118" s="6" t="s">
        <v>35</v>
      </c>
      <c r="C118" s="28"/>
      <c r="D118" s="21"/>
      <c r="E118" s="21"/>
      <c r="F118" s="21"/>
      <c r="I118" s="49"/>
      <c r="J118" s="1"/>
    </row>
    <row r="119" spans="1:10" s="48" customFormat="1" hidden="1" x14ac:dyDescent="0.25">
      <c r="A119" s="10" t="s">
        <v>36</v>
      </c>
      <c r="B119" s="11" t="s">
        <v>62</v>
      </c>
      <c r="C119" s="28"/>
      <c r="D119" s="21"/>
      <c r="E119" s="21"/>
      <c r="F119" s="21"/>
      <c r="I119" s="49"/>
      <c r="J119" s="1"/>
    </row>
    <row r="120" spans="1:10" s="48" customFormat="1" hidden="1" x14ac:dyDescent="0.25">
      <c r="A120" s="10" t="s">
        <v>37</v>
      </c>
      <c r="B120" s="11" t="s">
        <v>63</v>
      </c>
      <c r="C120" s="28"/>
      <c r="D120" s="21"/>
      <c r="E120" s="21"/>
      <c r="F120" s="21"/>
      <c r="I120" s="49"/>
      <c r="J120" s="1"/>
    </row>
    <row r="121" spans="1:10" s="48" customFormat="1" hidden="1" x14ac:dyDescent="0.25">
      <c r="A121" s="4">
        <v>5</v>
      </c>
      <c r="B121" s="6" t="s">
        <v>38</v>
      </c>
      <c r="C121" s="28"/>
      <c r="D121" s="21"/>
      <c r="E121" s="21"/>
      <c r="F121" s="21"/>
      <c r="I121" s="49"/>
      <c r="J121" s="1"/>
    </row>
    <row r="122" spans="1:10" s="48" customFormat="1" hidden="1" x14ac:dyDescent="0.25">
      <c r="A122" s="10" t="s">
        <v>39</v>
      </c>
      <c r="B122" s="11" t="s">
        <v>62</v>
      </c>
      <c r="C122" s="28"/>
      <c r="D122" s="21"/>
      <c r="E122" s="21"/>
      <c r="F122" s="21"/>
      <c r="I122" s="49"/>
      <c r="J122" s="1"/>
    </row>
    <row r="123" spans="1:10" s="48" customFormat="1" hidden="1" x14ac:dyDescent="0.25">
      <c r="A123" s="10" t="s">
        <v>23</v>
      </c>
      <c r="B123" s="11" t="s">
        <v>63</v>
      </c>
      <c r="C123" s="28"/>
      <c r="D123" s="21"/>
      <c r="E123" s="21"/>
      <c r="F123" s="21"/>
      <c r="I123" s="49"/>
      <c r="J123" s="1"/>
    </row>
    <row r="124" spans="1:10" s="48" customFormat="1" hidden="1" x14ac:dyDescent="0.25">
      <c r="A124" s="4">
        <v>6</v>
      </c>
      <c r="B124" s="6" t="s">
        <v>59</v>
      </c>
      <c r="C124" s="28"/>
      <c r="D124" s="21"/>
      <c r="E124" s="21"/>
      <c r="F124" s="21"/>
      <c r="I124" s="49"/>
      <c r="J124" s="1"/>
    </row>
    <row r="125" spans="1:10" s="48" customFormat="1" hidden="1" x14ac:dyDescent="0.25">
      <c r="A125" s="10" t="s">
        <v>41</v>
      </c>
      <c r="B125" s="11" t="s">
        <v>62</v>
      </c>
      <c r="C125" s="28"/>
      <c r="D125" s="21"/>
      <c r="E125" s="21"/>
      <c r="F125" s="21"/>
      <c r="I125" s="49"/>
      <c r="J125" s="1"/>
    </row>
    <row r="126" spans="1:10" s="48" customFormat="1" hidden="1" x14ac:dyDescent="0.25">
      <c r="A126" s="10" t="s">
        <v>42</v>
      </c>
      <c r="B126" s="11" t="s">
        <v>63</v>
      </c>
      <c r="C126" s="28"/>
      <c r="D126" s="21"/>
      <c r="E126" s="21"/>
      <c r="F126" s="21"/>
      <c r="I126" s="49"/>
      <c r="J126" s="1"/>
    </row>
    <row r="127" spans="1:10" s="48" customFormat="1" hidden="1" x14ac:dyDescent="0.25">
      <c r="A127" s="4">
        <v>7</v>
      </c>
      <c r="B127" s="6" t="s">
        <v>8</v>
      </c>
      <c r="C127" s="28"/>
      <c r="D127" s="21"/>
      <c r="E127" s="21"/>
      <c r="F127" s="21"/>
      <c r="I127" s="49"/>
      <c r="J127" s="1"/>
    </row>
    <row r="128" spans="1:10" s="48" customFormat="1" hidden="1" x14ac:dyDescent="0.25">
      <c r="A128" s="10" t="s">
        <v>43</v>
      </c>
      <c r="B128" s="11" t="s">
        <v>62</v>
      </c>
      <c r="C128" s="28"/>
      <c r="D128" s="21"/>
      <c r="E128" s="21"/>
      <c r="F128" s="21"/>
      <c r="I128" s="49"/>
      <c r="J128" s="1"/>
    </row>
    <row r="129" spans="1:10" s="48" customFormat="1" hidden="1" x14ac:dyDescent="0.25">
      <c r="A129" s="10" t="s">
        <v>44</v>
      </c>
      <c r="B129" s="11" t="s">
        <v>63</v>
      </c>
      <c r="C129" s="28"/>
      <c r="D129" s="21"/>
      <c r="E129" s="21"/>
      <c r="F129" s="21"/>
      <c r="I129" s="49"/>
      <c r="J129" s="1"/>
    </row>
    <row r="130" spans="1:10" s="48" customFormat="1" hidden="1" x14ac:dyDescent="0.25">
      <c r="A130" s="4">
        <v>8</v>
      </c>
      <c r="B130" s="6" t="s">
        <v>45</v>
      </c>
      <c r="C130" s="28"/>
      <c r="D130" s="21"/>
      <c r="E130" s="21"/>
      <c r="F130" s="21"/>
      <c r="I130" s="49"/>
      <c r="J130" s="1"/>
    </row>
    <row r="131" spans="1:10" s="48" customFormat="1" hidden="1" x14ac:dyDescent="0.25">
      <c r="A131" s="10" t="s">
        <v>46</v>
      </c>
      <c r="B131" s="11" t="s">
        <v>62</v>
      </c>
      <c r="C131" s="28"/>
      <c r="D131" s="21"/>
      <c r="E131" s="21"/>
      <c r="F131" s="21"/>
      <c r="I131" s="49"/>
      <c r="J131" s="1"/>
    </row>
    <row r="132" spans="1:10" s="48" customFormat="1" hidden="1" x14ac:dyDescent="0.25">
      <c r="A132" s="10" t="s">
        <v>47</v>
      </c>
      <c r="B132" s="11" t="s">
        <v>63</v>
      </c>
      <c r="C132" s="28"/>
      <c r="D132" s="21"/>
      <c r="E132" s="21"/>
      <c r="F132" s="21"/>
      <c r="I132" s="49"/>
      <c r="J132" s="1"/>
    </row>
    <row r="133" spans="1:10" s="48" customFormat="1" ht="21.6" hidden="1" customHeight="1" x14ac:dyDescent="0.25">
      <c r="A133" s="4">
        <v>9</v>
      </c>
      <c r="B133" s="6" t="s">
        <v>48</v>
      </c>
      <c r="C133" s="28"/>
      <c r="D133" s="21"/>
      <c r="E133" s="21"/>
      <c r="F133" s="21"/>
      <c r="I133" s="49"/>
      <c r="J133" s="1"/>
    </row>
    <row r="134" spans="1:10" s="48" customFormat="1" hidden="1" x14ac:dyDescent="0.25">
      <c r="A134" s="10" t="s">
        <v>49</v>
      </c>
      <c r="B134" s="11" t="s">
        <v>62</v>
      </c>
      <c r="C134" s="28"/>
      <c r="D134" s="21"/>
      <c r="E134" s="21"/>
      <c r="F134" s="21"/>
      <c r="I134" s="49"/>
      <c r="J134" s="1"/>
    </row>
    <row r="135" spans="1:10" s="48" customFormat="1" hidden="1" x14ac:dyDescent="0.25">
      <c r="A135" s="10" t="s">
        <v>50</v>
      </c>
      <c r="B135" s="11" t="s">
        <v>63</v>
      </c>
      <c r="C135" s="28"/>
      <c r="D135" s="21"/>
      <c r="E135" s="21"/>
      <c r="F135" s="21"/>
      <c r="I135" s="49"/>
      <c r="J135" s="1"/>
    </row>
    <row r="136" spans="1:10" s="48" customFormat="1" hidden="1" x14ac:dyDescent="0.25">
      <c r="A136" s="4">
        <v>10</v>
      </c>
      <c r="B136" s="6" t="s">
        <v>7</v>
      </c>
      <c r="C136" s="28"/>
      <c r="D136" s="21"/>
      <c r="E136" s="21"/>
      <c r="F136" s="21"/>
      <c r="I136" s="49"/>
      <c r="J136" s="1"/>
    </row>
    <row r="137" spans="1:10" s="48" customFormat="1" hidden="1" x14ac:dyDescent="0.25">
      <c r="A137" s="10" t="s">
        <v>51</v>
      </c>
      <c r="B137" s="11" t="s">
        <v>62</v>
      </c>
      <c r="C137" s="28"/>
      <c r="D137" s="21"/>
      <c r="E137" s="21"/>
      <c r="F137" s="21"/>
      <c r="I137" s="49"/>
      <c r="J137" s="1"/>
    </row>
    <row r="138" spans="1:10" s="48" customFormat="1" hidden="1" x14ac:dyDescent="0.25">
      <c r="A138" s="10" t="s">
        <v>52</v>
      </c>
      <c r="B138" s="11" t="s">
        <v>63</v>
      </c>
      <c r="C138" s="28"/>
      <c r="D138" s="21"/>
      <c r="E138" s="21"/>
      <c r="F138" s="21"/>
      <c r="I138" s="49"/>
      <c r="J138" s="1"/>
    </row>
    <row r="140" spans="1:10" s="48" customFormat="1" ht="18" customHeight="1" x14ac:dyDescent="0.25">
      <c r="A140" s="1"/>
      <c r="B140" s="1"/>
      <c r="C140" s="77"/>
      <c r="D140" s="77"/>
      <c r="E140" s="77"/>
      <c r="F140" s="77"/>
      <c r="I140" s="49"/>
      <c r="J140" s="1"/>
    </row>
    <row r="141" spans="1:10" s="48" customFormat="1" ht="18" customHeight="1" x14ac:dyDescent="0.25">
      <c r="A141" s="1"/>
      <c r="B141" s="1"/>
      <c r="C141" s="74"/>
      <c r="D141" s="74"/>
      <c r="E141" s="74"/>
      <c r="F141" s="74"/>
      <c r="I141" s="49"/>
      <c r="J141" s="1"/>
    </row>
    <row r="142" spans="1:10" s="48" customFormat="1" ht="18" customHeight="1" x14ac:dyDescent="0.25">
      <c r="A142" s="1"/>
      <c r="B142" s="1"/>
      <c r="C142" s="78"/>
      <c r="D142" s="78"/>
      <c r="E142" s="78"/>
      <c r="F142" s="78"/>
      <c r="I142" s="49"/>
      <c r="J142" s="1"/>
    </row>
    <row r="143" spans="1:10" s="48" customFormat="1" x14ac:dyDescent="0.25">
      <c r="A143" s="1"/>
      <c r="B143" s="1"/>
      <c r="C143" s="1"/>
      <c r="D143" s="74"/>
      <c r="E143" s="74"/>
      <c r="F143" s="74"/>
      <c r="I143" s="49"/>
      <c r="J143" s="1"/>
    </row>
    <row r="147" spans="1:10" s="48" customFormat="1" x14ac:dyDescent="0.25">
      <c r="A147" s="1"/>
      <c r="B147" s="1"/>
      <c r="C147" s="1"/>
      <c r="D147" s="74"/>
      <c r="E147" s="74"/>
      <c r="F147" s="74"/>
      <c r="I147" s="49"/>
      <c r="J147" s="1"/>
    </row>
  </sheetData>
  <mergeCells count="13">
    <mergeCell ref="D147:F147"/>
    <mergeCell ref="A5:F5"/>
    <mergeCell ref="E6:F6"/>
    <mergeCell ref="C140:F140"/>
    <mergeCell ref="C141:F141"/>
    <mergeCell ref="C142:F142"/>
    <mergeCell ref="D143:F143"/>
    <mergeCell ref="A4:F4"/>
    <mergeCell ref="A1:F1"/>
    <mergeCell ref="A2:B2"/>
    <mergeCell ref="C2:F2"/>
    <mergeCell ref="A3:B3"/>
    <mergeCell ref="C3:F3"/>
  </mergeCells>
  <pageMargins left="0.17" right="0" top="0.46" bottom="0.44" header="0.19685039370078741" footer="0.19685039370078741"/>
  <pageSetup paperSize="9" scale="95" orientation="portrait" r:id="rId1"/>
  <headerFooter>
    <oddFooter>&amp;CTrang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45"/>
  <sheetViews>
    <sheetView topLeftCell="A31" workbookViewId="0">
      <selection activeCell="D36" sqref="D36"/>
    </sheetView>
  </sheetViews>
  <sheetFormatPr defaultColWidth="9" defaultRowHeight="16.5" x14ac:dyDescent="0.25"/>
  <cols>
    <col min="1" max="1" width="4.42578125" style="1" customWidth="1"/>
    <col min="2" max="2" width="48.140625" style="1" customWidth="1"/>
    <col min="3" max="5" width="12.5703125" style="1" customWidth="1"/>
    <col min="6" max="6" width="15.7109375" style="1" customWidth="1"/>
    <col min="7" max="7" width="14.5703125" style="48" hidden="1" customWidth="1"/>
    <col min="8" max="8" width="16.42578125" style="48" hidden="1" customWidth="1"/>
    <col min="9" max="9" width="9" style="49" customWidth="1"/>
    <col min="10" max="10" width="12.42578125" style="1" bestFit="1" customWidth="1"/>
    <col min="11" max="16384" width="9" style="1"/>
  </cols>
  <sheetData>
    <row r="1" spans="1:9" x14ac:dyDescent="0.25">
      <c r="A1" s="72" t="s">
        <v>64</v>
      </c>
      <c r="B1" s="72"/>
      <c r="C1" s="72"/>
      <c r="D1" s="72"/>
      <c r="E1" s="72"/>
      <c r="F1" s="72"/>
    </row>
    <row r="2" spans="1:9" ht="18" customHeight="1" x14ac:dyDescent="0.25">
      <c r="A2" s="73" t="s">
        <v>65</v>
      </c>
      <c r="B2" s="73"/>
      <c r="C2" s="74"/>
      <c r="D2" s="74"/>
      <c r="E2" s="74"/>
      <c r="F2" s="74"/>
    </row>
    <row r="3" spans="1:9" ht="20.45" customHeight="1" x14ac:dyDescent="0.25">
      <c r="A3" s="73" t="s">
        <v>66</v>
      </c>
      <c r="B3" s="73"/>
      <c r="C3" s="74"/>
      <c r="D3" s="74"/>
      <c r="E3" s="74"/>
      <c r="F3" s="74"/>
    </row>
    <row r="4" spans="1:9" ht="24.6" customHeight="1" x14ac:dyDescent="0.25">
      <c r="A4" s="71" t="s">
        <v>75</v>
      </c>
      <c r="B4" s="71"/>
      <c r="C4" s="71"/>
      <c r="D4" s="71"/>
      <c r="E4" s="71"/>
      <c r="F4" s="71"/>
    </row>
    <row r="5" spans="1:9" ht="20.45" customHeight="1" x14ac:dyDescent="0.25">
      <c r="A5" s="75" t="s">
        <v>83</v>
      </c>
      <c r="B5" s="75"/>
      <c r="C5" s="75"/>
      <c r="D5" s="75"/>
      <c r="E5" s="75"/>
      <c r="F5" s="75"/>
    </row>
    <row r="6" spans="1:9" ht="28.9" customHeight="1" x14ac:dyDescent="0.25">
      <c r="A6" s="2"/>
      <c r="B6" s="2"/>
      <c r="C6" s="2"/>
      <c r="D6" s="2"/>
      <c r="E6" s="76" t="s">
        <v>70</v>
      </c>
      <c r="F6" s="76"/>
      <c r="G6" s="50"/>
    </row>
    <row r="7" spans="1:9" s="2" customFormat="1" ht="72" customHeight="1" x14ac:dyDescent="0.25">
      <c r="A7" s="3" t="s">
        <v>6</v>
      </c>
      <c r="B7" s="4" t="s">
        <v>5</v>
      </c>
      <c r="C7" s="3" t="s">
        <v>73</v>
      </c>
      <c r="D7" s="3" t="s">
        <v>74</v>
      </c>
      <c r="E7" s="3" t="s">
        <v>71</v>
      </c>
      <c r="F7" s="3" t="s">
        <v>72</v>
      </c>
      <c r="G7" s="50"/>
      <c r="H7" s="50"/>
      <c r="I7" s="51"/>
    </row>
    <row r="8" spans="1:9" x14ac:dyDescent="0.2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</row>
    <row r="9" spans="1:9" ht="14.45" hidden="1" customHeight="1" x14ac:dyDescent="0.25">
      <c r="A9" s="4" t="s">
        <v>0</v>
      </c>
      <c r="B9" s="6" t="s">
        <v>10</v>
      </c>
      <c r="C9" s="7"/>
      <c r="D9" s="8"/>
      <c r="E9" s="8"/>
      <c r="F9" s="8"/>
    </row>
    <row r="10" spans="1:9" ht="12.6" hidden="1" customHeight="1" x14ac:dyDescent="0.25">
      <c r="A10" s="4" t="s">
        <v>1</v>
      </c>
      <c r="B10" s="6" t="s">
        <v>11</v>
      </c>
      <c r="C10" s="6"/>
      <c r="D10" s="9"/>
      <c r="E10" s="9"/>
      <c r="F10" s="9"/>
    </row>
    <row r="11" spans="1:9" ht="21" hidden="1" customHeight="1" x14ac:dyDescent="0.25">
      <c r="A11" s="10">
        <v>1</v>
      </c>
      <c r="B11" s="11" t="s">
        <v>13</v>
      </c>
      <c r="C11" s="12"/>
      <c r="D11" s="9"/>
      <c r="E11" s="9"/>
      <c r="F11" s="9"/>
    </row>
    <row r="12" spans="1:9" ht="22.15" hidden="1" customHeight="1" x14ac:dyDescent="0.25">
      <c r="A12" s="10"/>
      <c r="B12" s="11" t="s">
        <v>53</v>
      </c>
      <c r="C12" s="13"/>
      <c r="D12" s="9"/>
      <c r="E12" s="9"/>
      <c r="F12" s="9"/>
    </row>
    <row r="13" spans="1:9" ht="14.45" hidden="1" customHeight="1" x14ac:dyDescent="0.25">
      <c r="A13" s="10"/>
      <c r="B13" s="11" t="s">
        <v>53</v>
      </c>
      <c r="C13" s="12"/>
      <c r="D13" s="9"/>
      <c r="E13" s="9"/>
      <c r="F13" s="9"/>
    </row>
    <row r="14" spans="1:9" ht="8.4499999999999993" hidden="1" customHeight="1" x14ac:dyDescent="0.25">
      <c r="A14" s="10">
        <v>2</v>
      </c>
      <c r="B14" s="11" t="s">
        <v>15</v>
      </c>
      <c r="C14" s="12"/>
      <c r="D14" s="9"/>
      <c r="E14" s="9"/>
      <c r="F14" s="9"/>
    </row>
    <row r="15" spans="1:9" ht="12" hidden="1" customHeight="1" x14ac:dyDescent="0.25">
      <c r="A15" s="10"/>
      <c r="B15" s="11" t="s">
        <v>54</v>
      </c>
      <c r="C15" s="14"/>
      <c r="D15" s="9"/>
      <c r="E15" s="9"/>
      <c r="F15" s="9"/>
    </row>
    <row r="16" spans="1:9" ht="16.149999999999999" hidden="1" customHeight="1" x14ac:dyDescent="0.25">
      <c r="A16" s="10"/>
      <c r="B16" s="11" t="s">
        <v>54</v>
      </c>
      <c r="C16" s="12"/>
      <c r="D16" s="9"/>
      <c r="E16" s="9"/>
      <c r="F16" s="9"/>
    </row>
    <row r="17" spans="1:9" ht="13.9" hidden="1" customHeight="1" x14ac:dyDescent="0.25">
      <c r="A17" s="4" t="s">
        <v>2</v>
      </c>
      <c r="B17" s="6" t="s">
        <v>16</v>
      </c>
      <c r="C17" s="12"/>
      <c r="D17" s="9"/>
      <c r="E17" s="9"/>
      <c r="F17" s="9"/>
    </row>
    <row r="18" spans="1:9" ht="16.899999999999999" hidden="1" customHeight="1" x14ac:dyDescent="0.25">
      <c r="A18" s="7">
        <v>1</v>
      </c>
      <c r="B18" s="15" t="s">
        <v>18</v>
      </c>
      <c r="C18" s="12"/>
      <c r="D18" s="9"/>
      <c r="E18" s="9"/>
      <c r="F18" s="9"/>
    </row>
    <row r="19" spans="1:9" ht="28.15" hidden="1" customHeight="1" x14ac:dyDescent="0.25">
      <c r="A19" s="10" t="s">
        <v>19</v>
      </c>
      <c r="B19" s="11" t="s">
        <v>20</v>
      </c>
      <c r="C19" s="6"/>
      <c r="D19" s="9"/>
      <c r="E19" s="9"/>
      <c r="F19" s="9"/>
    </row>
    <row r="20" spans="1:9" ht="18.600000000000001" hidden="1" customHeight="1" x14ac:dyDescent="0.25">
      <c r="A20" s="10" t="s">
        <v>21</v>
      </c>
      <c r="B20" s="11" t="s">
        <v>22</v>
      </c>
      <c r="C20" s="12"/>
      <c r="D20" s="9"/>
      <c r="E20" s="9"/>
      <c r="F20" s="9"/>
    </row>
    <row r="21" spans="1:9" ht="22.9" hidden="1" customHeight="1" x14ac:dyDescent="0.25">
      <c r="A21" s="7">
        <v>2</v>
      </c>
      <c r="B21" s="15" t="s">
        <v>9</v>
      </c>
      <c r="C21" s="13"/>
      <c r="D21" s="9"/>
      <c r="E21" s="9"/>
      <c r="F21" s="9"/>
    </row>
    <row r="22" spans="1:9" ht="24.6" hidden="1" customHeight="1" x14ac:dyDescent="0.25">
      <c r="A22" s="10" t="s">
        <v>19</v>
      </c>
      <c r="B22" s="11" t="s">
        <v>24</v>
      </c>
      <c r="C22" s="12"/>
      <c r="D22" s="9"/>
      <c r="E22" s="9"/>
      <c r="F22" s="9"/>
    </row>
    <row r="23" spans="1:9" ht="16.899999999999999" hidden="1" customHeight="1" x14ac:dyDescent="0.25">
      <c r="A23" s="10" t="s">
        <v>21</v>
      </c>
      <c r="B23" s="11" t="s">
        <v>25</v>
      </c>
      <c r="C23" s="13"/>
      <c r="D23" s="9"/>
      <c r="E23" s="9"/>
      <c r="F23" s="9"/>
    </row>
    <row r="24" spans="1:9" ht="28.9" hidden="1" customHeight="1" x14ac:dyDescent="0.25">
      <c r="A24" s="4" t="s">
        <v>3</v>
      </c>
      <c r="B24" s="6" t="s">
        <v>58</v>
      </c>
      <c r="C24" s="12"/>
      <c r="D24" s="9"/>
      <c r="E24" s="9"/>
      <c r="F24" s="9"/>
    </row>
    <row r="25" spans="1:9" ht="22.9" hidden="1" customHeight="1" x14ac:dyDescent="0.25">
      <c r="A25" s="7">
        <v>1</v>
      </c>
      <c r="B25" s="15" t="s">
        <v>13</v>
      </c>
      <c r="C25" s="7"/>
      <c r="D25" s="9"/>
      <c r="E25" s="9"/>
      <c r="F25" s="9"/>
    </row>
    <row r="26" spans="1:9" ht="31.9" hidden="1" customHeight="1" x14ac:dyDescent="0.25">
      <c r="A26" s="4"/>
      <c r="B26" s="11" t="s">
        <v>53</v>
      </c>
      <c r="C26" s="14"/>
      <c r="D26" s="9"/>
      <c r="E26" s="9"/>
      <c r="F26" s="9"/>
    </row>
    <row r="27" spans="1:9" ht="18" hidden="1" customHeight="1" x14ac:dyDescent="0.25">
      <c r="A27" s="4"/>
      <c r="B27" s="11" t="s">
        <v>53</v>
      </c>
      <c r="C27" s="11"/>
      <c r="D27" s="9"/>
      <c r="E27" s="9"/>
      <c r="F27" s="9"/>
    </row>
    <row r="28" spans="1:9" ht="30" hidden="1" customHeight="1" x14ac:dyDescent="0.25">
      <c r="A28" s="7">
        <v>2</v>
      </c>
      <c r="B28" s="11" t="s">
        <v>15</v>
      </c>
      <c r="C28" s="11"/>
      <c r="D28" s="9"/>
      <c r="E28" s="9"/>
      <c r="F28" s="9"/>
    </row>
    <row r="29" spans="1:9" ht="22.15" hidden="1" customHeight="1" x14ac:dyDescent="0.25">
      <c r="A29" s="4"/>
      <c r="B29" s="11" t="s">
        <v>54</v>
      </c>
      <c r="C29" s="13"/>
      <c r="D29" s="9"/>
      <c r="E29" s="9"/>
      <c r="F29" s="9"/>
    </row>
    <row r="30" spans="1:9" ht="19.149999999999999" hidden="1" customHeight="1" x14ac:dyDescent="0.25">
      <c r="A30" s="10"/>
      <c r="B30" s="11" t="s">
        <v>54</v>
      </c>
      <c r="C30" s="16"/>
      <c r="D30" s="9"/>
      <c r="E30" s="9"/>
      <c r="F30" s="9"/>
    </row>
    <row r="31" spans="1:9" s="36" customFormat="1" ht="21" customHeight="1" x14ac:dyDescent="0.25">
      <c r="A31" s="4" t="s">
        <v>4</v>
      </c>
      <c r="B31" s="6" t="s">
        <v>28</v>
      </c>
      <c r="C31" s="67">
        <f>C32</f>
        <v>3512.6</v>
      </c>
      <c r="D31" s="67">
        <f>D32</f>
        <v>658.9</v>
      </c>
      <c r="E31" s="31">
        <f>D31/C31</f>
        <v>0.18758184820360985</v>
      </c>
      <c r="F31" s="31">
        <f>F32</f>
        <v>0.87671313862982181</v>
      </c>
      <c r="G31" s="52"/>
      <c r="H31" s="53"/>
      <c r="I31" s="54"/>
    </row>
    <row r="32" spans="1:9" ht="21" customHeight="1" x14ac:dyDescent="0.25">
      <c r="A32" s="4" t="s">
        <v>1</v>
      </c>
      <c r="B32" s="6" t="s">
        <v>55</v>
      </c>
      <c r="C32" s="67">
        <f>C33+C68</f>
        <v>3512.6</v>
      </c>
      <c r="D32" s="67">
        <f>D33+D68</f>
        <v>658.9</v>
      </c>
      <c r="E32" s="31">
        <f t="shared" ref="E32:E74" si="0">D32/C32</f>
        <v>0.18758184820360985</v>
      </c>
      <c r="F32" s="31">
        <f>(G35+G36+G52+G74)/(H35+H36+H52)</f>
        <v>0.87671313862982181</v>
      </c>
      <c r="G32" s="52"/>
      <c r="H32" s="53"/>
    </row>
    <row r="33" spans="1:10" s="40" customFormat="1" ht="21" customHeight="1" x14ac:dyDescent="0.25">
      <c r="A33" s="7"/>
      <c r="B33" s="15" t="s">
        <v>76</v>
      </c>
      <c r="C33" s="68">
        <f>C34+C50+C56</f>
        <v>3328.6</v>
      </c>
      <c r="D33" s="68">
        <f>D34+D50+D56</f>
        <v>638.9</v>
      </c>
      <c r="E33" s="39">
        <f t="shared" si="0"/>
        <v>0.19194255843297484</v>
      </c>
      <c r="F33" s="39">
        <f>(G35+G36+G52)/(H35+H36+H52)</f>
        <v>0.85010529084574105</v>
      </c>
      <c r="G33" s="55"/>
      <c r="H33" s="56"/>
      <c r="I33" s="56"/>
    </row>
    <row r="34" spans="1:10" s="36" customFormat="1" ht="21" customHeight="1" x14ac:dyDescent="0.25">
      <c r="A34" s="4">
        <v>1</v>
      </c>
      <c r="B34" s="6" t="s">
        <v>9</v>
      </c>
      <c r="C34" s="19">
        <f>C35+C36</f>
        <v>3166</v>
      </c>
      <c r="D34" s="17">
        <f>SUM(D35:D36)</f>
        <v>626.29999999999995</v>
      </c>
      <c r="E34" s="31">
        <f t="shared" si="0"/>
        <v>0.19782059380922298</v>
      </c>
      <c r="F34" s="31">
        <f>(G35+G36)/(H35+H36)</f>
        <v>0.84344131793283272</v>
      </c>
      <c r="G34" s="66" t="s">
        <v>81</v>
      </c>
      <c r="H34" s="65" t="s">
        <v>82</v>
      </c>
      <c r="I34" s="59"/>
    </row>
    <row r="35" spans="1:10" ht="21" customHeight="1" x14ac:dyDescent="0.25">
      <c r="A35" s="10" t="s">
        <v>12</v>
      </c>
      <c r="B35" s="11" t="s">
        <v>69</v>
      </c>
      <c r="C35" s="18">
        <v>2806</v>
      </c>
      <c r="D35" s="44">
        <v>621.29999999999995</v>
      </c>
      <c r="E35" s="29">
        <f t="shared" si="0"/>
        <v>0.22141838916607268</v>
      </c>
      <c r="F35" s="29">
        <f>G35/H35</f>
        <v>1.0220854752281199</v>
      </c>
      <c r="G35" s="32">
        <v>621394790</v>
      </c>
      <c r="H35" s="41">
        <v>607967538</v>
      </c>
      <c r="I35" s="60"/>
    </row>
    <row r="36" spans="1:10" ht="21" customHeight="1" x14ac:dyDescent="0.25">
      <c r="A36" s="10" t="s">
        <v>14</v>
      </c>
      <c r="B36" s="11" t="s">
        <v>25</v>
      </c>
      <c r="C36" s="18">
        <v>360</v>
      </c>
      <c r="D36" s="18">
        <v>5</v>
      </c>
      <c r="E36" s="29">
        <f t="shared" si="0"/>
        <v>1.3888888888888888E-2</v>
      </c>
      <c r="F36" s="29">
        <f>G36/H36</f>
        <v>3.7074654169859174E-2</v>
      </c>
      <c r="G36" s="32">
        <v>4993600</v>
      </c>
      <c r="H36" s="41">
        <v>134690400</v>
      </c>
      <c r="I36" s="60"/>
    </row>
    <row r="37" spans="1:10" ht="21" customHeight="1" x14ac:dyDescent="0.25">
      <c r="A37" s="4">
        <v>2</v>
      </c>
      <c r="B37" s="6" t="s">
        <v>60</v>
      </c>
      <c r="C37" s="19"/>
      <c r="D37" s="20"/>
      <c r="E37" s="29"/>
      <c r="F37" s="22"/>
      <c r="G37" s="33"/>
    </row>
    <row r="38" spans="1:10" ht="21" hidden="1" customHeight="1" x14ac:dyDescent="0.25">
      <c r="A38" s="10" t="s">
        <v>17</v>
      </c>
      <c r="B38" s="11" t="s">
        <v>29</v>
      </c>
      <c r="C38" s="20"/>
      <c r="D38" s="18"/>
      <c r="E38" s="29"/>
      <c r="F38" s="8"/>
      <c r="G38" s="34"/>
    </row>
    <row r="39" spans="1:10" ht="21" hidden="1" customHeight="1" x14ac:dyDescent="0.25">
      <c r="A39" s="8"/>
      <c r="B39" s="23" t="s">
        <v>30</v>
      </c>
      <c r="C39" s="20"/>
      <c r="D39" s="18"/>
      <c r="E39" s="29"/>
      <c r="F39" s="21"/>
      <c r="G39" s="34"/>
    </row>
    <row r="40" spans="1:10" ht="21" hidden="1" customHeight="1" x14ac:dyDescent="0.25">
      <c r="A40" s="8"/>
      <c r="B40" s="23" t="s">
        <v>31</v>
      </c>
      <c r="C40" s="18"/>
      <c r="D40" s="18"/>
      <c r="E40" s="29"/>
      <c r="F40" s="9"/>
      <c r="G40" s="34"/>
    </row>
    <row r="41" spans="1:10" ht="21" hidden="1" customHeight="1" x14ac:dyDescent="0.25">
      <c r="A41" s="8"/>
      <c r="B41" s="23" t="s">
        <v>32</v>
      </c>
      <c r="C41" s="19"/>
      <c r="D41" s="20"/>
      <c r="E41" s="29"/>
      <c r="F41" s="21"/>
      <c r="G41" s="34"/>
    </row>
    <row r="42" spans="1:10" ht="21" hidden="1" customHeight="1" x14ac:dyDescent="0.25">
      <c r="A42" s="10" t="s">
        <v>23</v>
      </c>
      <c r="B42" s="11" t="s">
        <v>68</v>
      </c>
      <c r="C42" s="19"/>
      <c r="D42" s="20"/>
      <c r="E42" s="29"/>
      <c r="F42" s="21"/>
      <c r="G42" s="34"/>
      <c r="I42" s="61"/>
    </row>
    <row r="43" spans="1:10" ht="21" hidden="1" customHeight="1" x14ac:dyDescent="0.25">
      <c r="A43" s="10" t="s">
        <v>33</v>
      </c>
      <c r="B43" s="11" t="s">
        <v>34</v>
      </c>
      <c r="C43" s="19"/>
      <c r="D43" s="20"/>
      <c r="E43" s="29"/>
      <c r="F43" s="21"/>
      <c r="G43" s="34"/>
      <c r="I43" s="61"/>
    </row>
    <row r="44" spans="1:10" s="36" customFormat="1" ht="21" customHeight="1" x14ac:dyDescent="0.25">
      <c r="A44" s="4">
        <v>3</v>
      </c>
      <c r="B44" s="6" t="s">
        <v>61</v>
      </c>
      <c r="C44" s="19"/>
      <c r="D44" s="19"/>
      <c r="E44" s="29"/>
      <c r="F44" s="24"/>
      <c r="G44" s="35"/>
      <c r="H44" s="62"/>
      <c r="I44" s="59"/>
    </row>
    <row r="45" spans="1:10" ht="21" hidden="1" customHeight="1" x14ac:dyDescent="0.25">
      <c r="A45" s="10" t="s">
        <v>26</v>
      </c>
      <c r="B45" s="11" t="s">
        <v>67</v>
      </c>
      <c r="C45" s="18"/>
      <c r="D45" s="20"/>
      <c r="E45" s="29"/>
      <c r="F45" s="21"/>
      <c r="G45" s="34"/>
    </row>
    <row r="46" spans="1:10" ht="21" hidden="1" customHeight="1" x14ac:dyDescent="0.25">
      <c r="A46" s="10" t="s">
        <v>27</v>
      </c>
      <c r="B46" s="11" t="s">
        <v>34</v>
      </c>
      <c r="C46" s="18"/>
      <c r="D46" s="18"/>
      <c r="E46" s="29"/>
      <c r="F46" s="25"/>
      <c r="G46" s="34"/>
      <c r="J46" s="26"/>
    </row>
    <row r="47" spans="1:10" ht="21" customHeight="1" x14ac:dyDescent="0.25">
      <c r="A47" s="4">
        <v>4</v>
      </c>
      <c r="B47" s="6" t="s">
        <v>35</v>
      </c>
      <c r="C47" s="19"/>
      <c r="D47" s="20"/>
      <c r="E47" s="29"/>
      <c r="F47" s="21"/>
      <c r="G47" s="34"/>
    </row>
    <row r="48" spans="1:10" ht="21" hidden="1" customHeight="1" x14ac:dyDescent="0.25">
      <c r="A48" s="10" t="s">
        <v>36</v>
      </c>
      <c r="B48" s="11" t="s">
        <v>67</v>
      </c>
      <c r="C48" s="19"/>
      <c r="D48" s="20"/>
      <c r="E48" s="29" t="e">
        <f t="shared" si="0"/>
        <v>#DIV/0!</v>
      </c>
      <c r="F48" s="21"/>
      <c r="G48" s="34"/>
    </row>
    <row r="49" spans="1:9" ht="21" hidden="1" customHeight="1" x14ac:dyDescent="0.25">
      <c r="A49" s="10" t="s">
        <v>37</v>
      </c>
      <c r="B49" s="11" t="s">
        <v>34</v>
      </c>
      <c r="C49" s="19"/>
      <c r="D49" s="20"/>
      <c r="E49" s="29" t="e">
        <f t="shared" si="0"/>
        <v>#DIV/0!</v>
      </c>
      <c r="F49" s="21"/>
      <c r="G49" s="34"/>
    </row>
    <row r="50" spans="1:9" ht="21" customHeight="1" x14ac:dyDescent="0.25">
      <c r="A50" s="4">
        <v>5</v>
      </c>
      <c r="B50" s="6" t="s">
        <v>38</v>
      </c>
      <c r="C50" s="45">
        <f>C52</f>
        <v>12.6</v>
      </c>
      <c r="D50" s="45">
        <f>D52</f>
        <v>12.6</v>
      </c>
      <c r="E50" s="46">
        <f t="shared" si="0"/>
        <v>1</v>
      </c>
      <c r="F50" s="46">
        <f>F52</f>
        <v>1.4</v>
      </c>
      <c r="G50" s="32"/>
      <c r="H50" s="41"/>
      <c r="I50" s="60"/>
    </row>
    <row r="51" spans="1:9" ht="21" customHeight="1" x14ac:dyDescent="0.25">
      <c r="A51" s="10" t="s">
        <v>39</v>
      </c>
      <c r="B51" s="11" t="s">
        <v>67</v>
      </c>
      <c r="C51" s="44"/>
      <c r="D51" s="44"/>
      <c r="E51" s="30"/>
      <c r="F51" s="21"/>
    </row>
    <row r="52" spans="1:9" ht="21" customHeight="1" x14ac:dyDescent="0.25">
      <c r="A52" s="10" t="s">
        <v>40</v>
      </c>
      <c r="B52" s="11" t="s">
        <v>34</v>
      </c>
      <c r="C52" s="44">
        <v>12.6</v>
      </c>
      <c r="D52" s="44">
        <f>C52</f>
        <v>12.6</v>
      </c>
      <c r="E52" s="30">
        <f t="shared" si="0"/>
        <v>1</v>
      </c>
      <c r="F52" s="30">
        <f>G52/H52</f>
        <v>1.4</v>
      </c>
      <c r="G52" s="41">
        <v>12600000</v>
      </c>
      <c r="H52" s="41">
        <v>9000000</v>
      </c>
    </row>
    <row r="53" spans="1:9" ht="21" customHeight="1" x14ac:dyDescent="0.25">
      <c r="A53" s="4">
        <v>6</v>
      </c>
      <c r="B53" s="6" t="s">
        <v>78</v>
      </c>
      <c r="C53" s="19"/>
      <c r="D53" s="28"/>
      <c r="E53" s="30"/>
      <c r="F53" s="29"/>
    </row>
    <row r="54" spans="1:9" ht="21" hidden="1" customHeight="1" x14ac:dyDescent="0.25">
      <c r="A54" s="10" t="s">
        <v>41</v>
      </c>
      <c r="B54" s="11" t="s">
        <v>67</v>
      </c>
      <c r="C54" s="27"/>
      <c r="D54" s="9"/>
      <c r="E54" s="30" t="e">
        <f t="shared" si="0"/>
        <v>#DIV/0!</v>
      </c>
      <c r="F54" s="21"/>
    </row>
    <row r="55" spans="1:9" ht="21" hidden="1" customHeight="1" x14ac:dyDescent="0.25">
      <c r="A55" s="10" t="s">
        <v>42</v>
      </c>
      <c r="B55" s="11" t="s">
        <v>34</v>
      </c>
      <c r="C55" s="18"/>
      <c r="D55" s="9"/>
      <c r="E55" s="30" t="e">
        <f t="shared" si="0"/>
        <v>#DIV/0!</v>
      </c>
      <c r="F55" s="29"/>
    </row>
    <row r="56" spans="1:9" ht="21" customHeight="1" x14ac:dyDescent="0.25">
      <c r="A56" s="4">
        <v>7</v>
      </c>
      <c r="B56" s="6" t="s">
        <v>8</v>
      </c>
      <c r="C56" s="19">
        <f>C58</f>
        <v>150</v>
      </c>
      <c r="D56" s="28">
        <v>0</v>
      </c>
      <c r="E56" s="30">
        <f t="shared" si="0"/>
        <v>0</v>
      </c>
      <c r="F56" s="21"/>
    </row>
    <row r="57" spans="1:9" ht="21" customHeight="1" x14ac:dyDescent="0.25">
      <c r="A57" s="10" t="s">
        <v>43</v>
      </c>
      <c r="B57" s="11" t="s">
        <v>67</v>
      </c>
      <c r="C57" s="27"/>
      <c r="D57" s="9"/>
      <c r="E57" s="30"/>
      <c r="F57" s="21"/>
    </row>
    <row r="58" spans="1:9" ht="21" customHeight="1" x14ac:dyDescent="0.25">
      <c r="A58" s="10" t="s">
        <v>44</v>
      </c>
      <c r="B58" s="11" t="s">
        <v>34</v>
      </c>
      <c r="C58" s="18">
        <v>150</v>
      </c>
      <c r="D58" s="9">
        <v>0</v>
      </c>
      <c r="E58" s="30">
        <f t="shared" si="0"/>
        <v>0</v>
      </c>
      <c r="F58" s="21"/>
    </row>
    <row r="59" spans="1:9" ht="21" customHeight="1" x14ac:dyDescent="0.25">
      <c r="A59" s="4">
        <v>8</v>
      </c>
      <c r="B59" s="6" t="s">
        <v>45</v>
      </c>
      <c r="C59" s="28"/>
      <c r="D59" s="21"/>
      <c r="E59" s="30"/>
      <c r="F59" s="21"/>
    </row>
    <row r="60" spans="1:9" ht="21" hidden="1" customHeight="1" x14ac:dyDescent="0.25">
      <c r="A60" s="10" t="s">
        <v>46</v>
      </c>
      <c r="B60" s="11" t="s">
        <v>67</v>
      </c>
      <c r="C60" s="28"/>
      <c r="D60" s="21"/>
      <c r="E60" s="30"/>
      <c r="F60" s="21"/>
    </row>
    <row r="61" spans="1:9" ht="21" hidden="1" customHeight="1" x14ac:dyDescent="0.25">
      <c r="A61" s="10" t="s">
        <v>47</v>
      </c>
      <c r="B61" s="11" t="s">
        <v>34</v>
      </c>
      <c r="C61" s="28"/>
      <c r="D61" s="21"/>
      <c r="E61" s="30"/>
      <c r="F61" s="21"/>
    </row>
    <row r="62" spans="1:9" ht="28.15" customHeight="1" x14ac:dyDescent="0.25">
      <c r="A62" s="4">
        <v>9</v>
      </c>
      <c r="B62" s="6" t="s">
        <v>48</v>
      </c>
      <c r="C62" s="28"/>
      <c r="D62" s="21"/>
      <c r="E62" s="30"/>
      <c r="F62" s="21"/>
    </row>
    <row r="63" spans="1:9" ht="21" hidden="1" customHeight="1" x14ac:dyDescent="0.25">
      <c r="A63" s="10" t="s">
        <v>49</v>
      </c>
      <c r="B63" s="11" t="s">
        <v>67</v>
      </c>
      <c r="C63" s="28"/>
      <c r="D63" s="21"/>
      <c r="E63" s="30"/>
      <c r="F63" s="21"/>
    </row>
    <row r="64" spans="1:9" ht="21" hidden="1" customHeight="1" x14ac:dyDescent="0.25">
      <c r="A64" s="10" t="s">
        <v>50</v>
      </c>
      <c r="B64" s="11" t="s">
        <v>34</v>
      </c>
      <c r="C64" s="28"/>
      <c r="D64" s="21"/>
      <c r="E64" s="30"/>
      <c r="F64" s="21"/>
    </row>
    <row r="65" spans="1:9" ht="21" customHeight="1" x14ac:dyDescent="0.25">
      <c r="A65" s="4">
        <v>10</v>
      </c>
      <c r="B65" s="6" t="s">
        <v>7</v>
      </c>
      <c r="C65" s="28"/>
      <c r="D65" s="21"/>
      <c r="E65" s="30"/>
      <c r="F65" s="21"/>
    </row>
    <row r="66" spans="1:9" ht="21" hidden="1" customHeight="1" x14ac:dyDescent="0.25">
      <c r="A66" s="10" t="s">
        <v>51</v>
      </c>
      <c r="B66" s="11" t="s">
        <v>67</v>
      </c>
      <c r="C66" s="28"/>
      <c r="D66" s="21"/>
      <c r="E66" s="30" t="e">
        <f t="shared" si="0"/>
        <v>#DIV/0!</v>
      </c>
      <c r="F66" s="21"/>
    </row>
    <row r="67" spans="1:9" ht="21" hidden="1" customHeight="1" x14ac:dyDescent="0.25">
      <c r="A67" s="10" t="s">
        <v>52</v>
      </c>
      <c r="B67" s="11" t="s">
        <v>34</v>
      </c>
      <c r="C67" s="28"/>
      <c r="D67" s="21"/>
      <c r="E67" s="30" t="e">
        <f t="shared" si="0"/>
        <v>#DIV/0!</v>
      </c>
      <c r="F67" s="21"/>
    </row>
    <row r="68" spans="1:9" s="38" customFormat="1" ht="21" customHeight="1" x14ac:dyDescent="0.25">
      <c r="A68" s="7"/>
      <c r="B68" s="15" t="s">
        <v>77</v>
      </c>
      <c r="C68" s="43">
        <f>C69+C72</f>
        <v>184</v>
      </c>
      <c r="D68" s="43">
        <f t="shared" ref="D68" si="1">D69+D72</f>
        <v>20</v>
      </c>
      <c r="E68" s="39">
        <f t="shared" si="0"/>
        <v>0.10869565217391304</v>
      </c>
      <c r="F68" s="47"/>
      <c r="G68" s="63"/>
      <c r="H68" s="63"/>
      <c r="I68" s="64"/>
    </row>
    <row r="69" spans="1:9" s="37" customFormat="1" ht="35.1" customHeight="1" x14ac:dyDescent="0.25">
      <c r="A69" s="4">
        <v>1</v>
      </c>
      <c r="B69" s="6" t="s">
        <v>79</v>
      </c>
      <c r="C69" s="17">
        <f>C70+C71</f>
        <v>160</v>
      </c>
      <c r="D69" s="17">
        <f>SUM(D70:D71)</f>
        <v>0</v>
      </c>
      <c r="E69" s="46">
        <f t="shared" si="0"/>
        <v>0</v>
      </c>
      <c r="F69" s="46"/>
      <c r="G69" s="57"/>
      <c r="H69" s="58"/>
      <c r="I69" s="59"/>
    </row>
    <row r="70" spans="1:9" ht="21" customHeight="1" x14ac:dyDescent="0.25">
      <c r="A70" s="10" t="s">
        <v>12</v>
      </c>
      <c r="B70" s="11" t="s">
        <v>69</v>
      </c>
      <c r="C70" s="18"/>
      <c r="D70" s="18"/>
      <c r="E70" s="30"/>
      <c r="F70" s="29"/>
      <c r="G70" s="32"/>
      <c r="H70" s="41"/>
      <c r="I70" s="60"/>
    </row>
    <row r="71" spans="1:9" ht="21" customHeight="1" x14ac:dyDescent="0.25">
      <c r="A71" s="10" t="s">
        <v>14</v>
      </c>
      <c r="B71" s="11" t="s">
        <v>25</v>
      </c>
      <c r="C71" s="18">
        <v>160</v>
      </c>
      <c r="D71" s="18">
        <v>0</v>
      </c>
      <c r="E71" s="30">
        <f t="shared" si="0"/>
        <v>0</v>
      </c>
      <c r="F71" s="30"/>
      <c r="G71" s="32"/>
      <c r="H71" s="41"/>
      <c r="I71" s="60"/>
    </row>
    <row r="72" spans="1:9" s="37" customFormat="1" ht="35.1" customHeight="1" x14ac:dyDescent="0.25">
      <c r="A72" s="4">
        <v>2</v>
      </c>
      <c r="B72" s="6" t="s">
        <v>80</v>
      </c>
      <c r="C72" s="17">
        <f>C74</f>
        <v>24</v>
      </c>
      <c r="D72" s="17">
        <f>D74</f>
        <v>20</v>
      </c>
      <c r="E72" s="31">
        <f t="shared" si="0"/>
        <v>0.83333333333333337</v>
      </c>
      <c r="F72" s="31"/>
      <c r="G72" s="57"/>
      <c r="H72" s="58"/>
      <c r="I72" s="59"/>
    </row>
    <row r="73" spans="1:9" ht="21" customHeight="1" x14ac:dyDescent="0.25">
      <c r="A73" s="42" t="s">
        <v>17</v>
      </c>
      <c r="B73" s="11" t="s">
        <v>67</v>
      </c>
      <c r="C73" s="27"/>
      <c r="D73" s="9"/>
      <c r="E73" s="30"/>
      <c r="F73" s="21"/>
    </row>
    <row r="74" spans="1:9" ht="21" customHeight="1" x14ac:dyDescent="0.25">
      <c r="A74" s="42" t="s">
        <v>23</v>
      </c>
      <c r="B74" s="11" t="s">
        <v>34</v>
      </c>
      <c r="C74" s="18">
        <v>24</v>
      </c>
      <c r="D74" s="9">
        <v>20</v>
      </c>
      <c r="E74" s="29">
        <f t="shared" si="0"/>
        <v>0.83333333333333337</v>
      </c>
      <c r="F74" s="29"/>
      <c r="G74" s="32">
        <v>20000000</v>
      </c>
      <c r="H74" s="48">
        <v>0</v>
      </c>
    </row>
    <row r="75" spans="1:9" ht="21" customHeight="1" x14ac:dyDescent="0.25">
      <c r="A75" s="4" t="s">
        <v>2</v>
      </c>
      <c r="B75" s="6" t="s">
        <v>56</v>
      </c>
      <c r="C75" s="28"/>
      <c r="D75" s="21"/>
      <c r="E75" s="21"/>
      <c r="F75" s="21"/>
    </row>
    <row r="76" spans="1:9" ht="21" hidden="1" customHeight="1" x14ac:dyDescent="0.25">
      <c r="A76" s="4">
        <v>1</v>
      </c>
      <c r="B76" s="6" t="s">
        <v>9</v>
      </c>
      <c r="C76" s="28"/>
      <c r="D76" s="21"/>
      <c r="E76" s="21"/>
      <c r="F76" s="21"/>
    </row>
    <row r="77" spans="1:9" ht="21" hidden="1" customHeight="1" x14ac:dyDescent="0.25">
      <c r="A77" s="10" t="s">
        <v>12</v>
      </c>
      <c r="B77" s="11" t="s">
        <v>62</v>
      </c>
      <c r="C77" s="28"/>
      <c r="D77" s="21"/>
      <c r="E77" s="21"/>
      <c r="F77" s="21"/>
    </row>
    <row r="78" spans="1:9" ht="21" hidden="1" customHeight="1" x14ac:dyDescent="0.25">
      <c r="A78" s="10" t="s">
        <v>14</v>
      </c>
      <c r="B78" s="11" t="s">
        <v>63</v>
      </c>
      <c r="C78" s="28"/>
      <c r="D78" s="21"/>
      <c r="E78" s="21"/>
      <c r="F78" s="21"/>
    </row>
    <row r="79" spans="1:9" ht="21" hidden="1" customHeight="1" x14ac:dyDescent="0.25">
      <c r="A79" s="4">
        <v>2</v>
      </c>
      <c r="B79" s="6" t="s">
        <v>60</v>
      </c>
      <c r="C79" s="28"/>
      <c r="D79" s="21"/>
      <c r="E79" s="21"/>
      <c r="F79" s="21"/>
    </row>
    <row r="80" spans="1:9" ht="21" hidden="1" customHeight="1" x14ac:dyDescent="0.25">
      <c r="A80" s="10" t="s">
        <v>17</v>
      </c>
      <c r="B80" s="11" t="s">
        <v>62</v>
      </c>
      <c r="C80" s="28"/>
      <c r="D80" s="21"/>
      <c r="E80" s="21"/>
      <c r="F80" s="21"/>
    </row>
    <row r="81" spans="1:6" ht="21" hidden="1" customHeight="1" x14ac:dyDescent="0.25">
      <c r="A81" s="10" t="s">
        <v>23</v>
      </c>
      <c r="B81" s="11" t="s">
        <v>63</v>
      </c>
      <c r="C81" s="28"/>
      <c r="D81" s="21"/>
      <c r="E81" s="21"/>
      <c r="F81" s="21"/>
    </row>
    <row r="82" spans="1:6" ht="21" hidden="1" customHeight="1" x14ac:dyDescent="0.25">
      <c r="A82" s="4">
        <v>3</v>
      </c>
      <c r="B82" s="6" t="s">
        <v>61</v>
      </c>
      <c r="C82" s="28"/>
      <c r="D82" s="21"/>
      <c r="E82" s="21"/>
      <c r="F82" s="21"/>
    </row>
    <row r="83" spans="1:6" ht="21" hidden="1" customHeight="1" x14ac:dyDescent="0.25">
      <c r="A83" s="10" t="s">
        <v>26</v>
      </c>
      <c r="B83" s="11" t="s">
        <v>62</v>
      </c>
      <c r="C83" s="28"/>
      <c r="D83" s="21"/>
      <c r="E83" s="21"/>
      <c r="F83" s="21"/>
    </row>
    <row r="84" spans="1:6" ht="21" hidden="1" customHeight="1" x14ac:dyDescent="0.25">
      <c r="A84" s="10" t="s">
        <v>27</v>
      </c>
      <c r="B84" s="11" t="s">
        <v>63</v>
      </c>
      <c r="C84" s="28"/>
      <c r="D84" s="21"/>
      <c r="E84" s="21"/>
      <c r="F84" s="21"/>
    </row>
    <row r="85" spans="1:6" ht="21" hidden="1" customHeight="1" x14ac:dyDescent="0.25">
      <c r="A85" s="4">
        <v>4</v>
      </c>
      <c r="B85" s="6" t="s">
        <v>35</v>
      </c>
      <c r="C85" s="28"/>
      <c r="D85" s="21"/>
      <c r="E85" s="21"/>
      <c r="F85" s="21"/>
    </row>
    <row r="86" spans="1:6" ht="21" hidden="1" customHeight="1" x14ac:dyDescent="0.25">
      <c r="A86" s="10" t="s">
        <v>36</v>
      </c>
      <c r="B86" s="11" t="s">
        <v>62</v>
      </c>
      <c r="C86" s="28"/>
      <c r="D86" s="21"/>
      <c r="E86" s="21"/>
      <c r="F86" s="21"/>
    </row>
    <row r="87" spans="1:6" ht="21" hidden="1" customHeight="1" x14ac:dyDescent="0.25">
      <c r="A87" s="10" t="s">
        <v>37</v>
      </c>
      <c r="B87" s="11" t="s">
        <v>63</v>
      </c>
      <c r="C87" s="28"/>
      <c r="D87" s="21"/>
      <c r="E87" s="21"/>
      <c r="F87" s="21"/>
    </row>
    <row r="88" spans="1:6" ht="21" hidden="1" customHeight="1" x14ac:dyDescent="0.25">
      <c r="A88" s="4">
        <v>5</v>
      </c>
      <c r="B88" s="6" t="s">
        <v>38</v>
      </c>
      <c r="C88" s="28"/>
      <c r="D88" s="21"/>
      <c r="E88" s="21"/>
      <c r="F88" s="21"/>
    </row>
    <row r="89" spans="1:6" ht="21" hidden="1" customHeight="1" x14ac:dyDescent="0.25">
      <c r="A89" s="10" t="s">
        <v>39</v>
      </c>
      <c r="B89" s="11" t="s">
        <v>62</v>
      </c>
      <c r="C89" s="28"/>
      <c r="D89" s="21"/>
      <c r="E89" s="21"/>
      <c r="F89" s="21"/>
    </row>
    <row r="90" spans="1:6" ht="21" hidden="1" customHeight="1" x14ac:dyDescent="0.25">
      <c r="A90" s="10" t="s">
        <v>23</v>
      </c>
      <c r="B90" s="11" t="s">
        <v>63</v>
      </c>
      <c r="C90" s="28"/>
      <c r="D90" s="21"/>
      <c r="E90" s="21"/>
      <c r="F90" s="21"/>
    </row>
    <row r="91" spans="1:6" ht="21" hidden="1" customHeight="1" x14ac:dyDescent="0.25">
      <c r="A91" s="4">
        <v>6</v>
      </c>
      <c r="B91" s="6" t="s">
        <v>59</v>
      </c>
      <c r="C91" s="28"/>
      <c r="D91" s="21"/>
      <c r="E91" s="21"/>
      <c r="F91" s="21"/>
    </row>
    <row r="92" spans="1:6" ht="21" hidden="1" customHeight="1" x14ac:dyDescent="0.25">
      <c r="A92" s="10" t="s">
        <v>41</v>
      </c>
      <c r="B92" s="11" t="s">
        <v>62</v>
      </c>
      <c r="C92" s="28"/>
      <c r="D92" s="21"/>
      <c r="E92" s="21"/>
      <c r="F92" s="21"/>
    </row>
    <row r="93" spans="1:6" ht="21" hidden="1" customHeight="1" x14ac:dyDescent="0.25">
      <c r="A93" s="10" t="s">
        <v>42</v>
      </c>
      <c r="B93" s="11" t="s">
        <v>63</v>
      </c>
      <c r="C93" s="28"/>
      <c r="D93" s="21"/>
      <c r="E93" s="21"/>
      <c r="F93" s="21"/>
    </row>
    <row r="94" spans="1:6" ht="21" hidden="1" customHeight="1" x14ac:dyDescent="0.25">
      <c r="A94" s="4">
        <v>7</v>
      </c>
      <c r="B94" s="6" t="s">
        <v>8</v>
      </c>
      <c r="C94" s="28"/>
      <c r="D94" s="21"/>
      <c r="E94" s="21"/>
      <c r="F94" s="21"/>
    </row>
    <row r="95" spans="1:6" ht="21" hidden="1" customHeight="1" x14ac:dyDescent="0.25">
      <c r="A95" s="10" t="s">
        <v>43</v>
      </c>
      <c r="B95" s="11" t="s">
        <v>62</v>
      </c>
      <c r="C95" s="28"/>
      <c r="D95" s="21"/>
      <c r="E95" s="21"/>
      <c r="F95" s="21"/>
    </row>
    <row r="96" spans="1:6" ht="21" hidden="1" customHeight="1" x14ac:dyDescent="0.25">
      <c r="A96" s="10" t="s">
        <v>44</v>
      </c>
      <c r="B96" s="11" t="s">
        <v>63</v>
      </c>
      <c r="C96" s="28"/>
      <c r="D96" s="21"/>
      <c r="E96" s="21"/>
      <c r="F96" s="21"/>
    </row>
    <row r="97" spans="1:6" ht="21" hidden="1" customHeight="1" x14ac:dyDescent="0.25">
      <c r="A97" s="4">
        <v>8</v>
      </c>
      <c r="B97" s="6" t="s">
        <v>45</v>
      </c>
      <c r="C97" s="28"/>
      <c r="D97" s="21"/>
      <c r="E97" s="21"/>
      <c r="F97" s="21"/>
    </row>
    <row r="98" spans="1:6" ht="21" hidden="1" customHeight="1" x14ac:dyDescent="0.25">
      <c r="A98" s="10" t="s">
        <v>46</v>
      </c>
      <c r="B98" s="11" t="s">
        <v>62</v>
      </c>
      <c r="C98" s="28"/>
      <c r="D98" s="21"/>
      <c r="E98" s="21"/>
      <c r="F98" s="21"/>
    </row>
    <row r="99" spans="1:6" ht="21" hidden="1" customHeight="1" x14ac:dyDescent="0.25">
      <c r="A99" s="10" t="s">
        <v>47</v>
      </c>
      <c r="B99" s="11" t="s">
        <v>63</v>
      </c>
      <c r="C99" s="28"/>
      <c r="D99" s="21"/>
      <c r="E99" s="21"/>
      <c r="F99" s="21"/>
    </row>
    <row r="100" spans="1:6" ht="31.15" hidden="1" customHeight="1" x14ac:dyDescent="0.25">
      <c r="A100" s="4">
        <v>9</v>
      </c>
      <c r="B100" s="6" t="s">
        <v>48</v>
      </c>
      <c r="C100" s="28"/>
      <c r="D100" s="21"/>
      <c r="E100" s="21"/>
      <c r="F100" s="21"/>
    </row>
    <row r="101" spans="1:6" ht="21" hidden="1" customHeight="1" x14ac:dyDescent="0.25">
      <c r="A101" s="10" t="s">
        <v>49</v>
      </c>
      <c r="B101" s="11" t="s">
        <v>62</v>
      </c>
      <c r="C101" s="28"/>
      <c r="D101" s="21"/>
      <c r="E101" s="21"/>
      <c r="F101" s="21"/>
    </row>
    <row r="102" spans="1:6" ht="21" hidden="1" customHeight="1" x14ac:dyDescent="0.25">
      <c r="A102" s="10" t="s">
        <v>50</v>
      </c>
      <c r="B102" s="11" t="s">
        <v>63</v>
      </c>
      <c r="C102" s="28"/>
      <c r="D102" s="21"/>
      <c r="E102" s="21"/>
      <c r="F102" s="21"/>
    </row>
    <row r="103" spans="1:6" ht="21" hidden="1" customHeight="1" x14ac:dyDescent="0.25">
      <c r="A103" s="4">
        <v>10</v>
      </c>
      <c r="B103" s="6" t="s">
        <v>7</v>
      </c>
      <c r="C103" s="28"/>
      <c r="D103" s="21"/>
      <c r="E103" s="21"/>
      <c r="F103" s="21"/>
    </row>
    <row r="104" spans="1:6" ht="21" hidden="1" customHeight="1" x14ac:dyDescent="0.25">
      <c r="A104" s="10" t="s">
        <v>51</v>
      </c>
      <c r="B104" s="11" t="s">
        <v>62</v>
      </c>
      <c r="C104" s="28"/>
      <c r="D104" s="21"/>
      <c r="E104" s="21"/>
      <c r="F104" s="21"/>
    </row>
    <row r="105" spans="1:6" ht="21" hidden="1" customHeight="1" x14ac:dyDescent="0.25">
      <c r="A105" s="10" t="s">
        <v>52</v>
      </c>
      <c r="B105" s="11" t="s">
        <v>63</v>
      </c>
      <c r="C105" s="28"/>
      <c r="D105" s="21"/>
      <c r="E105" s="21"/>
      <c r="F105" s="21"/>
    </row>
    <row r="106" spans="1:6" ht="21" customHeight="1" x14ac:dyDescent="0.25">
      <c r="A106" s="4" t="s">
        <v>3</v>
      </c>
      <c r="B106" s="6" t="s">
        <v>57</v>
      </c>
      <c r="C106" s="28"/>
      <c r="D106" s="21"/>
      <c r="E106" s="21"/>
      <c r="F106" s="21"/>
    </row>
    <row r="107" spans="1:6" hidden="1" x14ac:dyDescent="0.25">
      <c r="A107" s="4">
        <v>1</v>
      </c>
      <c r="B107" s="6" t="s">
        <v>9</v>
      </c>
      <c r="C107" s="28"/>
      <c r="D107" s="21"/>
      <c r="E107" s="21"/>
      <c r="F107" s="21"/>
    </row>
    <row r="108" spans="1:6" hidden="1" x14ac:dyDescent="0.25">
      <c r="A108" s="10" t="s">
        <v>12</v>
      </c>
      <c r="B108" s="11" t="s">
        <v>62</v>
      </c>
      <c r="C108" s="28"/>
      <c r="D108" s="21"/>
      <c r="E108" s="21"/>
      <c r="F108" s="21"/>
    </row>
    <row r="109" spans="1:6" hidden="1" x14ac:dyDescent="0.25">
      <c r="A109" s="10" t="s">
        <v>14</v>
      </c>
      <c r="B109" s="11" t="s">
        <v>63</v>
      </c>
      <c r="C109" s="28"/>
      <c r="D109" s="21"/>
      <c r="E109" s="21"/>
      <c r="F109" s="21"/>
    </row>
    <row r="110" spans="1:6" hidden="1" x14ac:dyDescent="0.25">
      <c r="A110" s="4">
        <v>2</v>
      </c>
      <c r="B110" s="6" t="s">
        <v>60</v>
      </c>
      <c r="C110" s="28"/>
      <c r="D110" s="21"/>
      <c r="E110" s="21"/>
      <c r="F110" s="21"/>
    </row>
    <row r="111" spans="1:6" hidden="1" x14ac:dyDescent="0.25">
      <c r="A111" s="10" t="s">
        <v>17</v>
      </c>
      <c r="B111" s="11" t="s">
        <v>62</v>
      </c>
      <c r="C111" s="28"/>
      <c r="D111" s="21"/>
      <c r="E111" s="21"/>
      <c r="F111" s="21"/>
    </row>
    <row r="112" spans="1:6" hidden="1" x14ac:dyDescent="0.25">
      <c r="A112" s="10" t="s">
        <v>23</v>
      </c>
      <c r="B112" s="11" t="s">
        <v>63</v>
      </c>
      <c r="C112" s="28"/>
      <c r="D112" s="21"/>
      <c r="E112" s="21"/>
      <c r="F112" s="21"/>
    </row>
    <row r="113" spans="1:6" hidden="1" x14ac:dyDescent="0.25">
      <c r="A113" s="4">
        <v>3</v>
      </c>
      <c r="B113" s="6" t="s">
        <v>61</v>
      </c>
      <c r="C113" s="28"/>
      <c r="D113" s="21"/>
      <c r="E113" s="21"/>
      <c r="F113" s="21"/>
    </row>
    <row r="114" spans="1:6" hidden="1" x14ac:dyDescent="0.25">
      <c r="A114" s="10" t="s">
        <v>26</v>
      </c>
      <c r="B114" s="11" t="s">
        <v>62</v>
      </c>
      <c r="C114" s="28"/>
      <c r="D114" s="21"/>
      <c r="E114" s="21"/>
      <c r="F114" s="21"/>
    </row>
    <row r="115" spans="1:6" hidden="1" x14ac:dyDescent="0.25">
      <c r="A115" s="10" t="s">
        <v>27</v>
      </c>
      <c r="B115" s="11" t="s">
        <v>63</v>
      </c>
      <c r="C115" s="28"/>
      <c r="D115" s="21"/>
      <c r="E115" s="21"/>
      <c r="F115" s="21"/>
    </row>
    <row r="116" spans="1:6" hidden="1" x14ac:dyDescent="0.25">
      <c r="A116" s="4">
        <v>4</v>
      </c>
      <c r="B116" s="6" t="s">
        <v>35</v>
      </c>
      <c r="C116" s="28"/>
      <c r="D116" s="21"/>
      <c r="E116" s="21"/>
      <c r="F116" s="21"/>
    </row>
    <row r="117" spans="1:6" hidden="1" x14ac:dyDescent="0.25">
      <c r="A117" s="10" t="s">
        <v>36</v>
      </c>
      <c r="B117" s="11" t="s">
        <v>62</v>
      </c>
      <c r="C117" s="28"/>
      <c r="D117" s="21"/>
      <c r="E117" s="21"/>
      <c r="F117" s="21"/>
    </row>
    <row r="118" spans="1:6" hidden="1" x14ac:dyDescent="0.25">
      <c r="A118" s="10" t="s">
        <v>37</v>
      </c>
      <c r="B118" s="11" t="s">
        <v>63</v>
      </c>
      <c r="C118" s="28"/>
      <c r="D118" s="21"/>
      <c r="E118" s="21"/>
      <c r="F118" s="21"/>
    </row>
    <row r="119" spans="1:6" hidden="1" x14ac:dyDescent="0.25">
      <c r="A119" s="4">
        <v>5</v>
      </c>
      <c r="B119" s="6" t="s">
        <v>38</v>
      </c>
      <c r="C119" s="28"/>
      <c r="D119" s="21"/>
      <c r="E119" s="21"/>
      <c r="F119" s="21"/>
    </row>
    <row r="120" spans="1:6" hidden="1" x14ac:dyDescent="0.25">
      <c r="A120" s="10" t="s">
        <v>39</v>
      </c>
      <c r="B120" s="11" t="s">
        <v>62</v>
      </c>
      <c r="C120" s="28"/>
      <c r="D120" s="21"/>
      <c r="E120" s="21"/>
      <c r="F120" s="21"/>
    </row>
    <row r="121" spans="1:6" hidden="1" x14ac:dyDescent="0.25">
      <c r="A121" s="10" t="s">
        <v>23</v>
      </c>
      <c r="B121" s="11" t="s">
        <v>63</v>
      </c>
      <c r="C121" s="28"/>
      <c r="D121" s="21"/>
      <c r="E121" s="21"/>
      <c r="F121" s="21"/>
    </row>
    <row r="122" spans="1:6" hidden="1" x14ac:dyDescent="0.25">
      <c r="A122" s="4">
        <v>6</v>
      </c>
      <c r="B122" s="6" t="s">
        <v>59</v>
      </c>
      <c r="C122" s="28"/>
      <c r="D122" s="21"/>
      <c r="E122" s="21"/>
      <c r="F122" s="21"/>
    </row>
    <row r="123" spans="1:6" hidden="1" x14ac:dyDescent="0.25">
      <c r="A123" s="10" t="s">
        <v>41</v>
      </c>
      <c r="B123" s="11" t="s">
        <v>62</v>
      </c>
      <c r="C123" s="28"/>
      <c r="D123" s="21"/>
      <c r="E123" s="21"/>
      <c r="F123" s="21"/>
    </row>
    <row r="124" spans="1:6" hidden="1" x14ac:dyDescent="0.25">
      <c r="A124" s="10" t="s">
        <v>42</v>
      </c>
      <c r="B124" s="11" t="s">
        <v>63</v>
      </c>
      <c r="C124" s="28"/>
      <c r="D124" s="21"/>
      <c r="E124" s="21"/>
      <c r="F124" s="21"/>
    </row>
    <row r="125" spans="1:6" hidden="1" x14ac:dyDescent="0.25">
      <c r="A125" s="4">
        <v>7</v>
      </c>
      <c r="B125" s="6" t="s">
        <v>8</v>
      </c>
      <c r="C125" s="28"/>
      <c r="D125" s="21"/>
      <c r="E125" s="21"/>
      <c r="F125" s="21"/>
    </row>
    <row r="126" spans="1:6" hidden="1" x14ac:dyDescent="0.25">
      <c r="A126" s="10" t="s">
        <v>43</v>
      </c>
      <c r="B126" s="11" t="s">
        <v>62</v>
      </c>
      <c r="C126" s="28"/>
      <c r="D126" s="21"/>
      <c r="E126" s="21"/>
      <c r="F126" s="21"/>
    </row>
    <row r="127" spans="1:6" hidden="1" x14ac:dyDescent="0.25">
      <c r="A127" s="10" t="s">
        <v>44</v>
      </c>
      <c r="B127" s="11" t="s">
        <v>63</v>
      </c>
      <c r="C127" s="28"/>
      <c r="D127" s="21"/>
      <c r="E127" s="21"/>
      <c r="F127" s="21"/>
    </row>
    <row r="128" spans="1:6" hidden="1" x14ac:dyDescent="0.25">
      <c r="A128" s="4">
        <v>8</v>
      </c>
      <c r="B128" s="6" t="s">
        <v>45</v>
      </c>
      <c r="C128" s="28"/>
      <c r="D128" s="21"/>
      <c r="E128" s="21"/>
      <c r="F128" s="21"/>
    </row>
    <row r="129" spans="1:6" hidden="1" x14ac:dyDescent="0.25">
      <c r="A129" s="10" t="s">
        <v>46</v>
      </c>
      <c r="B129" s="11" t="s">
        <v>62</v>
      </c>
      <c r="C129" s="28"/>
      <c r="D129" s="21"/>
      <c r="E129" s="21"/>
      <c r="F129" s="21"/>
    </row>
    <row r="130" spans="1:6" hidden="1" x14ac:dyDescent="0.25">
      <c r="A130" s="10" t="s">
        <v>47</v>
      </c>
      <c r="B130" s="11" t="s">
        <v>63</v>
      </c>
      <c r="C130" s="28"/>
      <c r="D130" s="21"/>
      <c r="E130" s="21"/>
      <c r="F130" s="21"/>
    </row>
    <row r="131" spans="1:6" ht="21.6" hidden="1" customHeight="1" x14ac:dyDescent="0.25">
      <c r="A131" s="4">
        <v>9</v>
      </c>
      <c r="B131" s="6" t="s">
        <v>48</v>
      </c>
      <c r="C131" s="28"/>
      <c r="D131" s="21"/>
      <c r="E131" s="21"/>
      <c r="F131" s="21"/>
    </row>
    <row r="132" spans="1:6" hidden="1" x14ac:dyDescent="0.25">
      <c r="A132" s="10" t="s">
        <v>49</v>
      </c>
      <c r="B132" s="11" t="s">
        <v>62</v>
      </c>
      <c r="C132" s="28"/>
      <c r="D132" s="21"/>
      <c r="E132" s="21"/>
      <c r="F132" s="21"/>
    </row>
    <row r="133" spans="1:6" hidden="1" x14ac:dyDescent="0.25">
      <c r="A133" s="10" t="s">
        <v>50</v>
      </c>
      <c r="B133" s="11" t="s">
        <v>63</v>
      </c>
      <c r="C133" s="28"/>
      <c r="D133" s="21"/>
      <c r="E133" s="21"/>
      <c r="F133" s="21"/>
    </row>
    <row r="134" spans="1:6" hidden="1" x14ac:dyDescent="0.25">
      <c r="A134" s="4">
        <v>10</v>
      </c>
      <c r="B134" s="6" t="s">
        <v>7</v>
      </c>
      <c r="C134" s="28"/>
      <c r="D134" s="21"/>
      <c r="E134" s="21"/>
      <c r="F134" s="21"/>
    </row>
    <row r="135" spans="1:6" hidden="1" x14ac:dyDescent="0.25">
      <c r="A135" s="10" t="s">
        <v>51</v>
      </c>
      <c r="B135" s="11" t="s">
        <v>62</v>
      </c>
      <c r="C135" s="28"/>
      <c r="D135" s="21"/>
      <c r="E135" s="21"/>
      <c r="F135" s="21"/>
    </row>
    <row r="136" spans="1:6" hidden="1" x14ac:dyDescent="0.25">
      <c r="A136" s="10" t="s">
        <v>52</v>
      </c>
      <c r="B136" s="11" t="s">
        <v>63</v>
      </c>
      <c r="C136" s="28"/>
      <c r="D136" s="21"/>
      <c r="E136" s="21"/>
      <c r="F136" s="21"/>
    </row>
    <row r="138" spans="1:6" ht="18" customHeight="1" x14ac:dyDescent="0.25">
      <c r="C138" s="77"/>
      <c r="D138" s="77"/>
      <c r="E138" s="77"/>
      <c r="F138" s="77"/>
    </row>
    <row r="139" spans="1:6" ht="18" customHeight="1" x14ac:dyDescent="0.25">
      <c r="C139" s="74"/>
      <c r="D139" s="74"/>
      <c r="E139" s="74"/>
      <c r="F139" s="74"/>
    </row>
    <row r="140" spans="1:6" ht="18" customHeight="1" x14ac:dyDescent="0.25">
      <c r="C140" s="78"/>
      <c r="D140" s="78"/>
      <c r="E140" s="78"/>
      <c r="F140" s="78"/>
    </row>
    <row r="141" spans="1:6" x14ac:dyDescent="0.25">
      <c r="D141" s="74"/>
      <c r="E141" s="74"/>
      <c r="F141" s="74"/>
    </row>
    <row r="145" spans="4:6" x14ac:dyDescent="0.25">
      <c r="D145" s="74"/>
      <c r="E145" s="74"/>
      <c r="F145" s="74"/>
    </row>
  </sheetData>
  <mergeCells count="13">
    <mergeCell ref="D145:F145"/>
    <mergeCell ref="A5:F5"/>
    <mergeCell ref="E6:F6"/>
    <mergeCell ref="C138:F138"/>
    <mergeCell ref="C139:F139"/>
    <mergeCell ref="C140:F140"/>
    <mergeCell ref="D141:F141"/>
    <mergeCell ref="A4:F4"/>
    <mergeCell ref="A1:F1"/>
    <mergeCell ref="A2:B2"/>
    <mergeCell ref="C2:F2"/>
    <mergeCell ref="A3:B3"/>
    <mergeCell ref="C3:F3"/>
  </mergeCells>
  <pageMargins left="0.17" right="0" top="0.46" bottom="0.44" header="0.19685039370078741" footer="0.19685039370078741"/>
  <pageSetup paperSize="9" scale="95" orientation="portrait" r:id="rId1"/>
  <headerFooter>
    <oddFooter>&amp;CTrang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QUY 1.2024</vt:lpstr>
      <vt:lpstr>QUY 1.2023</vt:lpstr>
      <vt:lpstr>'QUY 1.2023'!Print_Titles</vt:lpstr>
      <vt:lpstr>'QUY 1.2024'!Print_Titles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nguyenthuthuy1</dc:creator>
  <cp:lastModifiedBy>Admin</cp:lastModifiedBy>
  <cp:lastPrinted>2022-04-28T00:09:32Z</cp:lastPrinted>
  <dcterms:created xsi:type="dcterms:W3CDTF">2016-10-14T10:52:32Z</dcterms:created>
  <dcterms:modified xsi:type="dcterms:W3CDTF">2024-04-24T02:21:49Z</dcterms:modified>
</cp:coreProperties>
</file>